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4" documentId="120_S{2AC9BD13-BADA-5192-A53E-5A8FF88502F6}" xr6:coauthVersionLast="47" xr6:coauthVersionMax="47" xr10:uidLastSave="{14569E0C-4535-4814-B32E-B9A125598CD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<sst xmlns="http://schemas.openxmlformats.org/spreadsheetml/2006/main" count="180291" uniqueCount="39127">
  <si>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</si>
  <si>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</si>
  <si>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</si>
  <si>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</si>
  <si>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</si>
  <si>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</si>
  <si>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</si>
  <si>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</si>
  <si>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</si>
  <si>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</si>
  <si>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</si>
  <si>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</si>
  <si>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</si>
  <si>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</si>
  <si>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</si>
  <si>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</si>
  <si>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</si>
  <si>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</si>
  <si>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</si>
  <si>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</si>
  <si>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</si>
  <si>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</si>
  <si>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</si>
  <si>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</si>
  <si>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</si>
  <si>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</si>
  <si>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</si>
  <si>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</si>
  <si>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</si>
  <si>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</si>
  <si>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</si>
  <si>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</si>
  <si>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</si>
  <si>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</si>
  <si>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</si>
  <si>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</si>
  <si>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</si>
  <si>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</si>
  <si>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</si>
  <si>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</si>
  <si>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</si>
  <si>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</si>
  <si>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</si>
  <si>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</si>
  <si>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</si>
  <si>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</si>
  <si>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</si>
  <si>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</si>
  <si>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</si>
  <si>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</si>
  <si>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</si>
  <si>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</si>
  <si>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</si>
  <si>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</si>
  <si>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</si>
  <si>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</si>
  <si>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</si>
  <si>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</si>
  <si>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</si>
  <si>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</si>
  <si>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</si>
  <si>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</si>
  <si>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</si>
  <si>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</si>
  <si>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</si>
  <si>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</si>
  <si>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</si>
  <si>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</si>
  <si>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</si>
  <si>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</si>
  <si>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</si>
  <si>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</si>
  <si>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</si>
  <si>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</si>
  <si>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</si>
  <si>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</si>
  <si>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</si>
  <si>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</si>
  <si>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</si>
  <si>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</si>
  <si>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</si>
  <si>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</si>
  <si>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</si>
  <si>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</si>
  <si>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</si>
  <si>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</si>
  <si>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</si>
  <si>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</si>
  <si>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</si>
  <si>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</si>
  <si>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</si>
  <si>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</si>
  <si>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</si>
  <si>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</si>
  <si>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</si>
  <si>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</si>
  <si>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</si>
  <si>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</si>
  <si>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</si>
  <si>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</si>
  <si>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</si>
  <si>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</si>
  <si>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</si>
  <si>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</si>
  <si>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</si>
  <si>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</si>
  <si>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</si>
  <si>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</si>
  <si>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</si>
  <si>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</si>
  <si>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</si>
  <si>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</si>
  <si>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</si>
  <si>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</si>
  <si>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</si>
  <si>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</si>
  <si>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</si>
  <si>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</si>
  <si>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</si>
  <si>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</si>
  <si>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</si>
  <si>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</si>
  <si>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</si>
  <si>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</si>
  <si>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</si>
  <si>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</si>
  <si>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</si>
  <si>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</si>
  <si>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</si>
  <si>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</si>
  <si>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</si>
  <si>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</si>
  <si>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</si>
  <si>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</si>
  <si>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</si>
  <si>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</si>
  <si>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</si>
  <si>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</si>
  <si>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</si>
  <si>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</si>
  <si>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</si>
  <si>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</si>
  <si>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</si>
  <si>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</si>
  <si>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</si>
  <si>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</si>
  <si>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</si>
  <si>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</si>
  <si>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</si>
  <si>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</si>
  <si>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</si>
  <si>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</si>
  <si>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</si>
  <si>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</si>
  <si>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</si>
  <si>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</si>
  <si>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</si>
  <si>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</si>
  <si>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</si>
  <si>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</si>
  <si>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</si>
  <si>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</si>
  <si>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</si>
  <si>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</si>
  <si>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</si>
  <si>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</si>
  <si>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</si>
  <si>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</si>
  <si>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</si>
  <si>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</si>
  <si>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</si>
  <si>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</si>
  <si>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</si>
  <si>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</si>
  <si>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</si>
  <si>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</si>
  <si>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</si>
  <si>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</si>
  <si>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</si>
  <si>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</si>
  <si>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</si>
  <si>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</si>
  <si>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</si>
  <si>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</si>
  <si>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</si>
  <si>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</si>
  <si>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</si>
  <si>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</si>
  <si>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</si>
  <si>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</si>
  <si>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</si>
  <si>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</si>
  <si>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</si>
  <si>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</si>
  <si>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</si>
  <si>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</si>
  <si>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</si>
  <si>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</si>
  <si>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</si>
  <si>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</si>
  <si>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</si>
  <si>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</si>
  <si>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</si>
  <si>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</si>
  <si>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</si>
  <si>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</si>
  <si>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</si>
  <si>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</si>
  <si>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</si>
  <si>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</si>
  <si>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</si>
  <si>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</si>
  <si>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</si>
  <si>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</si>
  <si>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</si>
  <si>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</si>
  <si>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</si>
  <si>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</si>
  <si>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</si>
  <si>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</si>
  <si>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</si>
  <si>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</si>
  <si>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</si>
  <si>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</si>
  <si>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</si>
  <si>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</si>
  <si>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</si>
  <si>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</si>
  <si>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</si>
  <si>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</si>
  <si>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</si>
  <si>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</si>
  <si>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</si>
  <si>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</si>
  <si>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</si>
  <si>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</si>
  <si>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</si>
  <si>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</si>
  <si>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</si>
  <si>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</si>
  <si>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</si>
  <si>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</si>
  <si>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</si>
  <si>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</si>
  <si>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</si>
  <si>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</si>
  <si>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</si>
  <si>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</si>
  <si>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</si>
  <si>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</si>
  <si>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</si>
  <si>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</si>
  <si>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</si>
  <si>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</si>
  <si>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</si>
  <si>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</si>
  <si>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</si>
  <si>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</si>
  <si>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</si>
  <si>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</si>
  <si>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</si>
  <si>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</si>
  <si>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</si>
  <si>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</si>
  <si>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</si>
  <si>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</si>
  <si>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</si>
  <si>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</si>
  <si>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</si>
  <si>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</si>
  <si>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</si>
  <si>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</si>
  <si>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</si>
  <si>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</si>
  <si>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</si>
  <si>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</si>
  <si>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</si>
  <si>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</si>
  <si>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</si>
  <si>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</si>
  <si>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</si>
  <si>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</si>
  <si>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</si>
  <si>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</si>
  <si>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</si>
  <si>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</si>
  <si>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</si>
  <si>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</si>
  <si>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</si>
  <si>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</si>
  <si>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</si>
  <si>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</si>
  <si>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</si>
  <si>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</si>
  <si>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</si>
  <si>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</si>
  <si>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</si>
  <si>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</si>
  <si>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</si>
  <si>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</si>
  <si>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</si>
  <si>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</si>
  <si>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</si>
  <si>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</si>
  <si>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</si>
  <si>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</si>
  <si>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</si>
  <si>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</si>
  <si>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</si>
  <si>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</si>
  <si>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</si>
  <si>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</si>
  <si>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</si>
  <si>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</si>
  <si>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</si>
  <si>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</si>
  <si>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</si>
  <si>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</si>
  <si>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</si>
  <si>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</si>
  <si>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</si>
  <si>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</si>
  <si>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</si>
  <si>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</si>
  <si>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</si>
  <si>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</si>
  <si>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</si>
  <si>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</si>
  <si>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</si>
  <si>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</si>
  <si>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</si>
  <si>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</si>
  <si>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</si>
  <si>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</si>
  <si>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</si>
  <si>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</si>
  <si>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</si>
  <si>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</si>
  <si>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</si>
  <si>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</si>
  <si>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</si>
  <si>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</si>
  <si>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</si>
  <si>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</si>
  <si>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</si>
  <si>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</si>
  <si>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</si>
  <si>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</si>
  <si>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</si>
  <si>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</si>
  <si>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</si>
  <si>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</si>
  <si>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</si>
  <si>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</si>
  <si>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</si>
  <si>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</si>
  <si>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</si>
  <si>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</si>
  <si>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</si>
  <si>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</si>
  <si>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</si>
  <si>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</si>
  <si>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</si>
  <si>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</si>
  <si>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</si>
  <si>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</si>
  <si>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</si>
  <si>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</si>
  <si>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</si>
  <si>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</si>
  <si>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</si>
  <si>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</si>
  <si>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</si>
  <si>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</si>
  <si>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</si>
  <si>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</si>
  <si>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</si>
  <si>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</si>
  <si>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</si>
  <si>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</si>
  <si>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</si>
  <si>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</si>
  <si>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</si>
  <si>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</si>
  <si>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</si>
  <si>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</si>
  <si>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</si>
  <si>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</si>
  <si>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</si>
  <si>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</si>
  <si>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</si>
  <si>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</si>
  <si>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</si>
  <si>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</si>
  <si>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</si>
  <si>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</si>
  <si>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</si>
  <si>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</si>
  <si>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</si>
  <si>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</si>
  <si>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</si>
  <si>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</si>
  <si>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</si>
  <si>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</si>
  <si>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</si>
  <si>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</si>
  <si>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</si>
  <si>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</si>
  <si>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</si>
  <si>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</si>
  <si>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</si>
  <si>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</si>
  <si>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</si>
  <si>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</si>
  <si>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</si>
  <si>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</si>
  <si>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</si>
  <si>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</si>
  <si>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</si>
  <si>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</si>
  <si>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</si>
  <si>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</si>
  <si>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</si>
  <si>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</si>
  <si>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</si>
  <si>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</si>
  <si>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</si>
  <si>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</si>
  <si>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</si>
  <si>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</si>
  <si>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</si>
  <si>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</si>
  <si>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</si>
  <si>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</si>
  <si>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</si>
  <si>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</si>
  <si>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</si>
  <si>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</si>
  <si>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</si>
  <si>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</si>
  <si>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</si>
  <si>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</si>
  <si>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</si>
  <si>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</si>
  <si>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</si>
  <si>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</si>
  <si>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</si>
  <si>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</si>
  <si>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</si>
  <si>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</si>
  <si>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</si>
  <si>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</si>
  <si>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</si>
  <si>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</si>
  <si>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</si>
  <si>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</si>
  <si>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</si>
  <si>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</si>
  <si>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</si>
  <si>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</si>
  <si>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</si>
  <si>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</si>
  <si>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</si>
  <si>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</si>
  <si>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</si>
  <si>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</si>
  <si>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</si>
  <si>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</si>
  <si>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</si>
  <si>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</si>
  <si>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</si>
  <si>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</si>
  <si>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</si>
  <si>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</si>
  <si>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</si>
  <si>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</si>
  <si>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</si>
  <si>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</si>
  <si>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</si>
  <si>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</si>
  <si>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</si>
  <si>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</si>
  <si>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</si>
  <si>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</si>
  <si>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</si>
  <si>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</si>
  <si>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</si>
  <si>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</si>
  <si>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</si>
  <si>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</si>
  <si>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</si>
  <si>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</si>
  <si>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</si>
  <si>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</si>
  <si>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</si>
  <si>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</si>
  <si>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</si>
  <si>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</si>
  <si>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</si>
  <si>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</si>
  <si>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</si>
  <si>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</si>
  <si>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</si>
  <si>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</si>
  <si>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</si>
  <si>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</si>
  <si>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</si>
  <si>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</si>
  <si>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</si>
  <si>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</si>
  <si>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</si>
  <si>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</si>
  <si>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</si>
  <si>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</si>
  <si>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</si>
  <si>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</si>
  <si>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</si>
  <si>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</si>
  <si>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</si>
  <si>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</si>
  <si>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</si>
  <si>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</si>
  <si>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</si>
  <si>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</si>
  <si>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</si>
  <si>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</si>
  <si>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</si>
  <si>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</si>
  <si>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</si>
  <si>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</si>
  <si>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</si>
  <si>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</si>
  <si>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</si>
  <si>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</si>
  <si>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</si>
  <si>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</si>
  <si>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</si>
  <si>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</si>
  <si>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</si>
  <si>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</si>
  <si>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</si>
  <si>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</si>
  <si>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</si>
  <si>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</si>
  <si>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</si>
  <si>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</si>
  <si>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</si>
  <si>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</si>
  <si>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</si>
  <si>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</si>
  <si>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</si>
  <si>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</si>
  <si>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</si>
  <si>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</si>
  <si>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</si>
  <si>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</si>
  <si>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</si>
  <si>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</si>
  <si>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</si>
  <si>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</si>
  <si>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</si>
  <si>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</si>
  <si>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</si>
  <si>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</si>
  <si>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</si>
  <si>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</si>
  <si>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</si>
  <si>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</si>
  <si>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</si>
  <si>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</si>
  <si>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</si>
  <si>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</si>
  <si>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</si>
  <si>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</si>
  <si>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</si>
  <si>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</si>
  <si>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</si>
  <si>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</si>
  <si>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</si>
  <si>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</si>
  <si>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</si>
  <si>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</si>
  <si>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</si>
  <si>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</si>
  <si>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</si>
  <si>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</si>
  <si>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</si>
  <si>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</si>
  <si>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</si>
  <si>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</si>
  <si>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</si>
  <si>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</si>
  <si>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</si>
  <si>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</si>
  <si>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</si>
  <si>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</si>
  <si>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</si>
  <si>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</si>
  <si>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</si>
  <si>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</si>
  <si>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</si>
  <si>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</si>
  <si>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</si>
  <si>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</si>
  <si>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</si>
  <si>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</si>
  <si>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</si>
  <si>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</si>
  <si>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</si>
  <si>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</si>
  <si>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</si>
  <si>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</si>
  <si>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</si>
  <si>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</si>
  <si>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</si>
  <si>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</si>
  <si>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</si>
  <si>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</si>
  <si>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</si>
  <si>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</si>
  <si>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</si>
  <si>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</si>
  <si>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</si>
  <si>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</si>
  <si>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</si>
  <si>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</si>
  <si>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</si>
  <si>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</si>
  <si>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</si>
  <si>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</si>
  <si>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</si>
  <si>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</si>
  <si>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</si>
  <si>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</si>
  <si>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</si>
  <si>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</si>
  <si>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</si>
  <si>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</si>
  <si>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</si>
  <si>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</si>
  <si>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</si>
  <si>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</si>
  <si>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</si>
  <si>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</si>
  <si>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</si>
  <si>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</si>
  <si>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</si>
  <si>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</si>
  <si>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</si>
  <si>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</si>
  <si>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</si>
  <si>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</si>
  <si>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</si>
  <si>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</si>
  <si>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</si>
  <si>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</si>
  <si>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</si>
  <si>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</si>
  <si>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</si>
  <si>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</si>
  <si>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</si>
  <si>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</si>
  <si>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</si>
  <si>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</si>
  <si>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</si>
  <si>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</si>
  <si>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</si>
  <si>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</si>
  <si>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</si>
  <si>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</si>
  <si>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</si>
  <si>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</si>
  <si>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</si>
  <si>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</si>
  <si>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</si>
  <si>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</si>
  <si>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</si>
  <si>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</si>
  <si>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</si>
  <si>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</si>
  <si>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</si>
  <si>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</si>
  <si>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</si>
  <si>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</si>
  <si>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</si>
  <si>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</si>
  <si>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</si>
  <si>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</si>
  <si>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</si>
  <si>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</si>
  <si>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</si>
  <si>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</si>
  <si>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</si>
  <si>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</si>
  <si>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</si>
  <si>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</si>
  <si>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</si>
  <si>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</si>
  <si>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</si>
  <si>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</si>
  <si>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</si>
  <si>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</si>
  <si>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</si>
  <si>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</si>
  <si>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</si>
  <si>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</si>
  <si>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</si>
  <si>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</si>
  <si>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</si>
  <si>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</si>
  <si>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</si>
  <si>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</si>
  <si>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</si>
  <si>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</si>
  <si>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</si>
  <si>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</si>
  <si>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</si>
  <si>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</si>
  <si>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</si>
  <si>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</si>
  <si>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</si>
  <si>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</si>
  <si>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</si>
  <si>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</si>
  <si>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</si>
  <si>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</si>
  <si>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</si>
  <si>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</si>
  <si>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</si>
  <si>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</si>
  <si>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</si>
  <si>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</si>
  <si>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</si>
  <si>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</si>
  <si>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</si>
  <si>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</si>
  <si>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</si>
  <si>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</si>
  <si>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</si>
  <si>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</si>
  <si>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</si>
  <si>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</si>
  <si>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</si>
  <si>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</si>
  <si>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</si>
  <si>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</si>
  <si>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</si>
  <si>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</si>
  <si>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</si>
  <si>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</si>
  <si>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</si>
  <si>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</si>
  <si>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</si>
  <si>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</si>
  <si>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</si>
  <si>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</si>
  <si>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</si>
  <si>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</si>
  <si>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</si>
  <si>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</si>
  <si>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</si>
  <si>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</si>
  <si>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</si>
  <si>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</si>
  <si>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</si>
  <si>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</si>
  <si>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</si>
  <si>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</si>
  <si>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</si>
  <si>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</si>
  <si>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</si>
  <si>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</si>
  <si>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</si>
  <si>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</si>
  <si>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</si>
  <si>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</si>
  <si>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</si>
  <si>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</si>
  <si>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</si>
  <si>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</si>
  <si>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</si>
  <si>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</si>
  <si>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</si>
  <si>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</si>
  <si>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</si>
  <si>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</si>
  <si>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</si>
  <si>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</si>
  <si>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</si>
  <si>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</si>
  <si>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</si>
  <si>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</si>
  <si>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</si>
  <si>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</si>
  <si>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</si>
  <si>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</si>
  <si>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</si>
  <si>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</si>
  <si>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</si>
  <si>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</si>
  <si>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</si>
  <si>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</si>
  <si>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</si>
  <si>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</si>
  <si>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</si>
  <si>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</si>
  <si>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</si>
  <si>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</si>
  <si>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</si>
  <si>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</si>
  <si>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</si>
  <si>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</si>
  <si>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</si>
  <si>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</si>
  <si>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</si>
  <si>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</si>
  <si>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</si>
  <si>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</si>
  <si>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</si>
  <si>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</si>
  <si>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</si>
  <si>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</si>
  <si>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</si>
  <si>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</si>
  <si>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</si>
  <si>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</si>
  <si>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</si>
  <si>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</si>
  <si>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</si>
  <si>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</si>
  <si>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</si>
  <si>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</si>
  <si>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</si>
  <si>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</si>
  <si>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</si>
  <si>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</si>
  <si>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</si>
  <si>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</si>
  <si>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</si>
  <si>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</si>
  <si>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</si>
  <si>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</si>
  <si>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</si>
  <si>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</si>
  <si>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</si>
  <si>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</si>
  <si>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</si>
  <si>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</si>
  <si>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</si>
  <si>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</si>
  <si>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</si>
  <si>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</si>
  <si>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</si>
  <si>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</si>
  <si>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</si>
  <si>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</si>
  <si>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</si>
  <si>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</si>
  <si>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</si>
  <si>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</si>
  <si>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</si>
  <si>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</si>
  <si>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</si>
  <si>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</si>
  <si>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</si>
  <si>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</si>
  <si>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</si>
  <si>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</si>
  <si>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</si>
  <si>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</si>
  <si>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</si>
  <si>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</si>
  <si>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</si>
  <si>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</si>
  <si>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</si>
  <si>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</si>
  <si>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</si>
  <si>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</si>
  <si>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</si>
  <si>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</si>
  <si>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</si>
  <si>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</si>
  <si>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</si>
  <si>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</si>
  <si>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</si>
  <si>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</si>
  <si>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</si>
  <si>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</si>
  <si>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</si>
  <si>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</si>
  <si>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</si>
  <si>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</si>
  <si>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</si>
  <si>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</si>
  <si>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</si>
  <si>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</si>
  <si>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</si>
  <si>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</si>
  <si>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</si>
  <si>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</si>
  <si>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</si>
  <si>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</si>
  <si>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</si>
  <si>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</si>
  <si>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</si>
  <si>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</si>
  <si>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</si>
  <si>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</si>
  <si>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</si>
  <si>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</si>
  <si>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</si>
  <si>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</si>
  <si>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</si>
  <si>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</si>
  <si>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</si>
  <si>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</si>
  <si>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</si>
  <si>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</si>
  <si>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</si>
  <si>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</si>
  <si>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</si>
  <si>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</si>
  <si>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</si>
  <si>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</si>
  <si>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</si>
  <si>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</si>
  <si>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</si>
  <si>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</si>
  <si>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</si>
  <si>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</si>
  <si>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</si>
  <si>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</si>
  <si>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</si>
  <si>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</si>
  <si>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</si>
  <si>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</si>
  <si>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</si>
  <si>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</si>
  <si>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</si>
  <si>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</si>
  <si>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</si>
  <si>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</si>
  <si>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</si>
  <si>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</si>
  <si>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</si>
  <si>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</si>
  <si>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</si>
  <si>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</si>
  <si>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</si>
  <si>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</si>
  <si>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</si>
  <si>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</si>
  <si>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</si>
  <si>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</si>
  <si>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</si>
  <si>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</si>
  <si>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</si>
  <si>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</si>
  <si>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</si>
  <si>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</si>
  <si>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</si>
  <si>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</si>
  <si>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</si>
  <si>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</si>
  <si>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</si>
  <si>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</si>
  <si>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</si>
  <si>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</si>
  <si>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</si>
  <si>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</si>
  <si>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</si>
  <si>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</si>
  <si>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</si>
  <si>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</si>
  <si>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</si>
  <si>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</si>
  <si>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</si>
  <si>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</si>
  <si>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</si>
  <si>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</si>
  <si>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</si>
  <si>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</si>
  <si>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</si>
  <si>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</si>
  <si>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</si>
  <si>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</si>
  <si>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</si>
  <si>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</si>
  <si>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</si>
  <si>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</si>
  <si>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</si>
  <si>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</si>
  <si>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</si>
  <si>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</si>
  <si>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</si>
  <si>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</si>
  <si>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</si>
  <si>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</si>
  <si>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</si>
  <si>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</si>
  <si>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</si>
  <si>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</si>
  <si>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</si>
  <si>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</si>
  <si>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</si>
  <si>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</si>
  <si>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</si>
  <si>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</si>
  <si>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</si>
  <si>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</si>
  <si>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</si>
  <si>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</si>
  <si>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</si>
  <si>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</si>
  <si>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</si>
  <si>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</si>
  <si>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</si>
  <si>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</si>
  <si>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</si>
  <si>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</si>
  <si>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</si>
  <si>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</si>
  <si>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</si>
  <si>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</si>
  <si>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</si>
  <si>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</si>
  <si>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</si>
  <si>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</si>
  <si>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</si>
  <si>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</si>
  <si>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</si>
  <si>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</si>
  <si>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</si>
  <si>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</si>
  <si>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</si>
  <si>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</si>
  <si>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</si>
  <si>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</si>
  <si>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</si>
  <si>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</si>
  <si>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</si>
  <si>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</si>
  <si>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</si>
  <si>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</si>
  <si>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</si>
  <si>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</si>
  <si>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</si>
  <si>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</si>
  <si>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</si>
  <si>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</si>
  <si>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</si>
  <si>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</si>
  <si>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</si>
  <si>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</si>
  <si>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</si>
  <si>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</si>
  <si>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</si>
  <si>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</si>
  <si>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</si>
  <si>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</si>
  <si>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</si>
  <si>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</si>
  <si>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</si>
  <si>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</si>
  <si>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</si>
  <si>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</si>
  <si>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</si>
  <si>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</si>
  <si>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</si>
  <si>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</si>
  <si>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</si>
  <si>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</si>
  <si>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</si>
  <si>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</si>
  <si>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</si>
  <si>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</si>
  <si>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</si>
  <si>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</si>
  <si>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</si>
  <si>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</si>
  <si>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</si>
  <si>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</si>
  <si>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</si>
  <si>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</si>
  <si>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</si>
  <si>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</si>
  <si>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</si>
  <si>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</si>
  <si>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</si>
  <si>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</si>
  <si>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</si>
  <si>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</si>
  <si>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</si>
  <si>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</si>
  <si>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</si>
  <si>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</si>
  <si>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</si>
  <si>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</si>
  <si>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</si>
  <si>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</si>
  <si>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</si>
  <si>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</si>
  <si>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</si>
  <si>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</si>
  <si>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</si>
  <si>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</si>
  <si>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</si>
  <si>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</si>
  <si>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</si>
  <si>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</si>
  <si>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</si>
  <si>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</si>
  <si>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</si>
  <si>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</si>
  <si>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</si>
  <si>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</si>
  <si>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</si>
  <si>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</si>
  <si>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</si>
  <si>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</si>
  <si>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</si>
  <si>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</si>
  <si>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</si>
  <si>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</si>
  <si>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</si>
  <si>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</si>
  <si>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</si>
  <si>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</si>
  <si>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</si>
  <si>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</si>
  <si>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</si>
  <si>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</si>
  <si>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</si>
  <si>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</si>
  <si>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</si>
  <si>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</si>
  <si>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</si>
  <si>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</si>
  <si>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</si>
  <si>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</si>
  <si>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</si>
  <si>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</si>
  <si>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</si>
  <si>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</si>
  <si>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</si>
  <si>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</si>
  <si>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</si>
  <si>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</si>
  <si>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</si>
  <si>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</si>
  <si>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</si>
  <si>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</si>
  <si>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</si>
  <si>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</si>
  <si>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</si>
  <si>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</si>
  <si>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</si>
  <si>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</si>
  <si>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</si>
  <si>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</si>
  <si>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</si>
  <si>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</si>
  <si>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</si>
  <si>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</si>
  <si>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</si>
  <si>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</si>
  <si>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</si>
  <si>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</si>
  <si>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</si>
  <si>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</si>
  <si>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</si>
  <si>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</si>
  <si>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</si>
  <si>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</si>
  <si>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</si>
  <si>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</si>
  <si>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</si>
  <si>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</si>
  <si>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</si>
  <si>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</si>
  <si>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</si>
  <si>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</si>
  <si>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</si>
  <si>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</si>
  <si>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</si>
  <si>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</si>
  <si>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</si>
  <si>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</si>
  <si>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</si>
  <si>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</si>
  <si>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</si>
  <si>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</si>
  <si>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</si>
  <si>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</si>
  <si>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</si>
  <si>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</si>
  <si>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</si>
  <si>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</si>
  <si>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</si>
  <si>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</si>
  <si>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</si>
  <si>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</si>
  <si>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</si>
  <si>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</si>
  <si>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</si>
  <si>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</si>
  <si>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</si>
  <si>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</si>
  <si>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</si>
  <si>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</si>
  <si>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</si>
  <si>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</si>
  <si>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</si>
  <si>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</si>
  <si>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</si>
  <si>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</si>
  <si>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</si>
  <si>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</si>
  <si>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</si>
  <si>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</si>
  <si>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</si>
  <si>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</si>
  <si>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</si>
  <si>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</si>
  <si>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</si>
  <si>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</si>
  <si>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</si>
  <si>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</si>
  <si>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</si>
  <si>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</si>
  <si>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</si>
  <si>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</si>
  <si>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</si>
  <si>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</si>
  <si>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</si>
  <si>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</si>
  <si>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</si>
  <si>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</si>
  <si>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</si>
  <si>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</si>
  <si>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</si>
  <si>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</si>
  <si>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</si>
  <si>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</si>
  <si>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</si>
  <si>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</si>
  <si>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</si>
  <si>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</si>
  <si>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</si>
  <si>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</si>
  <si>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</si>
  <si>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</si>
  <si>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</si>
  <si>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</si>
  <si>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</si>
  <si>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</si>
  <si>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</si>
  <si>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</si>
  <si>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</si>
  <si>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</si>
  <si>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</si>
  <si>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</si>
  <si>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</si>
  <si>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</si>
  <si>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</si>
  <si>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</si>
  <si>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</si>
  <si>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</si>
  <si>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</si>
  <si>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</si>
  <si>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</si>
  <si>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</si>
  <si>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</si>
  <si>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</si>
  <si>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</si>
  <si>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</si>
  <si>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</si>
  <si>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</si>
  <si>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</si>
  <si>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</si>
  <si>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</si>
  <si>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</si>
  <si>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</si>
  <si>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</si>
  <si>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</si>
  <si>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</si>
  <si>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</si>
  <si>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</si>
  <si>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</si>
  <si>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</si>
  <si>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</si>
  <si>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</si>
  <si>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</si>
  <si>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</si>
  <si>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</si>
  <si>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</si>
  <si>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</si>
  <si>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</si>
  <si>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</si>
  <si>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</si>
  <si>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</si>
  <si>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</si>
  <si>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</si>
  <si>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</si>
  <si>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</si>
  <si>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</si>
  <si>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</si>
  <si>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</si>
  <si>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</si>
  <si>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</si>
  <si>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</si>
  <si>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</si>
  <si>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</si>
  <si>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</si>
  <si>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</si>
  <si>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</si>
  <si>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</si>
  <si>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</si>
  <si>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</si>
  <si>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</si>
  <si>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</si>
  <si>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</si>
  <si>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</si>
  <si>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</si>
  <si>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</si>
  <si>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</si>
  <si>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</si>
  <si>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</si>
  <si>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</si>
  <si>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</si>
  <si>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</si>
  <si>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</si>
  <si>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</si>
  <si>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</si>
  <si>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</si>
  <si>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</si>
  <si>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</si>
  <si>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</si>
  <si>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</si>
  <si>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</si>
  <si>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</si>
  <si>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</si>
  <si>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</si>
  <si>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</si>
  <si>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</si>
  <si>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</si>
  <si>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</si>
  <si>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</si>
  <si>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</si>
  <si>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</si>
  <si>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</si>
  <si>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</si>
  <si>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</si>
  <si>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</si>
  <si>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</si>
  <si>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</si>
  <si>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</si>
  <si>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</si>
  <si>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</si>
  <si>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</si>
  <si>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</si>
  <si>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</si>
  <si>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</si>
  <si>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</si>
  <si>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</si>
  <si>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</si>
  <si>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</si>
  <si>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</si>
  <si>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</si>
  <si>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</si>
  <si>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</si>
  <si>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</si>
  <si>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</si>
  <si>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</si>
  <si>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</si>
  <si>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</si>
  <si>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</si>
  <si>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</si>
  <si>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</si>
  <si>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</si>
  <si>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</si>
  <si>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</si>
  <si>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</si>
  <si>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</si>
  <si>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</si>
  <si>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</si>
  <si>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</si>
  <si>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</si>
  <si>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</si>
  <si>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</si>
  <si>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</si>
  <si>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</si>
  <si>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</si>
  <si>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</si>
  <si>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</si>
  <si>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</si>
  <si>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</si>
  <si>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</si>
  <si>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</si>
  <si>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</si>
  <si>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</si>
  <si>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</si>
  <si>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</si>
  <si>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</si>
  <si>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</si>
  <si>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</si>
  <si>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</si>
  <si>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</si>
  <si>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</si>
  <si>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</si>
  <si>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</si>
  <si>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</si>
  <si>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</si>
  <si>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</si>
  <si>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</si>
  <si>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</si>
  <si>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</si>
  <si>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</si>
  <si>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</si>
  <si>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</si>
  <si>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</si>
  <si>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</si>
  <si>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</si>
  <si>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</si>
  <si>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</si>
  <si>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</si>
  <si>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</si>
  <si>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</si>
  <si>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</si>
  <si>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</si>
  <si>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</si>
  <si>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</si>
  <si>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</si>
  <si>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</si>
  <si>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</si>
  <si>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</si>
  <si>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</si>
  <si>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</si>
  <si>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</si>
  <si>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</si>
  <si>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</si>
  <si>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</si>
  <si>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</si>
  <si>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</si>
  <si>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</si>
  <si>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</si>
  <si>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</si>
  <si>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</si>
  <si>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</si>
  <si>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</si>
  <si>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</si>
  <si>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</si>
  <si>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</si>
  <si>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</si>
  <si>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</si>
  <si>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</si>
  <si>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</si>
  <si>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</si>
  <si>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</si>
  <si>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</si>
  <si>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</si>
  <si>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</si>
  <si>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</si>
  <si>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</si>
  <si>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</si>
  <si>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</si>
  <si>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</si>
  <si>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</si>
  <si>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</si>
  <si>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</si>
  <si>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</si>
  <si>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</si>
  <si>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</si>
  <si>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</si>
  <si>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</si>
  <si>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</si>
  <si>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</si>
  <si>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</si>
  <si>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</si>
  <si>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</si>
  <si>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</si>
  <si>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</si>
  <si>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</si>
  <si>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</si>
  <si>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</si>
  <si>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</si>
  <si>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</si>
  <si>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</si>
  <si>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</si>
  <si>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</si>
  <si>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</si>
  <si>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</si>
  <si>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</si>
  <si>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</si>
  <si>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</si>
  <si>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</si>
  <si>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</si>
  <si>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</si>
  <si>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</si>
  <si>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</si>
  <si>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</si>
  <si>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</si>
  <si>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</si>
  <si>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</si>
  <si>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</si>
  <si>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</si>
  <si>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</si>
  <si>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</si>
  <si>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</si>
  <si>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</si>
  <si>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</si>
  <si>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</si>
  <si>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</si>
  <si>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</si>
  <si>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</si>
  <si>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</si>
  <si>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</si>
  <si>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</si>
  <si>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</si>
  <si>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</si>
  <si>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</si>
  <si>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</si>
  <si>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</si>
  <si>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</si>
  <si>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</si>
  <si>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</si>
  <si>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</si>
  <si>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</si>
  <si>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</si>
  <si>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</si>
  <si>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</si>
  <si>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</si>
  <si>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</si>
  <si>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</si>
  <si>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</si>
  <si>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</si>
  <si>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</si>
  <si>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</si>
  <si>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</si>
  <si>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</si>
  <si>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</si>
  <si>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</si>
  <si>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</si>
  <si>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</si>
  <si>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</si>
  <si>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</si>
  <si>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</si>
  <si>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</si>
  <si>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</si>
  <si>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</si>
  <si>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</si>
  <si>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</si>
  <si>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</si>
  <si>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</si>
  <si>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</si>
  <si>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</si>
  <si>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</si>
  <si>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</si>
  <si>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</si>
  <si>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</si>
  <si>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</si>
  <si>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</si>
  <si>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</si>
  <si>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</si>
  <si>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</si>
  <si>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</si>
  <si>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</si>
  <si>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</si>
  <si>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</si>
  <si>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</si>
  <si>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</si>
  <si>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</si>
  <si>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</si>
  <si>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</si>
  <si>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</si>
  <si>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</si>
  <si>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</si>
  <si>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</si>
  <si>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</si>
  <si>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</si>
  <si>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</si>
  <si>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</si>
  <si>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</si>
  <si>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</si>
  <si>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</si>
  <si>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</si>
  <si>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</si>
  <si>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</si>
  <si>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</si>
  <si>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</si>
  <si>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</si>
  <si>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</si>
  <si>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</si>
  <si>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</si>
  <si>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</si>
  <si>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</si>
  <si>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</si>
  <si>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</si>
  <si>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</si>
  <si>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</si>
  <si>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</si>
  <si>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</si>
  <si>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</si>
  <si>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</si>
  <si>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</si>
  <si>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</si>
  <si>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</si>
  <si>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</si>
  <si>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</si>
  <si>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</si>
  <si>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</si>
  <si>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</si>
  <si>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</si>
  <si>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</si>
  <si>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</si>
  <si>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</si>
  <si>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</si>
  <si>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</si>
  <si>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</si>
  <si>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</si>
  <si>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</si>
  <si>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</si>
  <si>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</si>
  <si>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</si>
  <si>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</si>
  <si>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</si>
  <si>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</si>
  <si>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</si>
  <si>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</si>
  <si>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</si>
  <si>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</si>
  <si>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</si>
  <si>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</si>
  <si>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</si>
  <si>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</si>
  <si>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</si>
  <si>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</si>
  <si>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</si>
  <si>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</si>
  <si>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</si>
  <si>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</si>
  <si>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</si>
  <si>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</si>
  <si>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</si>
  <si>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</si>
  <si>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</si>
  <si>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</si>
  <si>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</si>
  <si>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</si>
  <si>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</si>
  <si>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</si>
  <si>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</si>
  <si>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</si>
  <si>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</si>
  <si>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</si>
  <si>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</si>
  <si>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</si>
  <si>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</si>
  <si>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</si>
  <si>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</si>
  <si>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</si>
  <si>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</si>
  <si>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</si>
  <si>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</si>
  <si>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</si>
  <si>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</si>
  <si>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</si>
  <si>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</si>
  <si>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</si>
  <si>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</si>
  <si>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</si>
  <si>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</si>
  <si>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</si>
  <si>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</si>
  <si>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</si>
  <si>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</si>
  <si>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</si>
  <si>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</si>
  <si>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</si>
  <si>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</si>
  <si>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</si>
  <si>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</si>
  <si>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</si>
  <si>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</si>
  <si>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</si>
  <si>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</si>
  <si>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</si>
  <si>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</si>
  <si>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</si>
  <si>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</si>
  <si>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</si>
  <si>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</si>
  <si>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</si>
  <si>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</si>
  <si>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</si>
  <si>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</si>
  <si>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</si>
  <si>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</si>
  <si>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</si>
  <si>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</si>
  <si>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</si>
  <si>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</si>
  <si>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</si>
  <si>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</si>
  <si>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</si>
  <si>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</si>
  <si>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</si>
  <si>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</si>
  <si>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</si>
  <si>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</si>
  <si>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</si>
  <si>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</si>
  <si>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</si>
  <si>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</si>
  <si>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</si>
  <si>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</si>
  <si>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</si>
  <si>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</si>
  <si>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</si>
  <si>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</si>
  <si>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</si>
  <si>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</si>
  <si>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</si>
  <si>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</si>
  <si>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</si>
  <si>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</si>
  <si>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</si>
  <si>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</si>
  <si>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</si>
  <si>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</si>
  <si>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</si>
  <si>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</si>
  <si>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</si>
  <si>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</si>
  <si>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</si>
  <si>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</si>
  <si>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</si>
  <si>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</si>
  <si>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</si>
  <si>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</si>
  <si>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</si>
  <si>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</si>
  <si>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</si>
  <si>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</si>
  <si>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</si>
  <si>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</si>
  <si>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</si>
  <si>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</si>
  <si>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</si>
  <si>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</si>
  <si>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</si>
  <si>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</si>
  <si>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</si>
  <si>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</si>
  <si>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</si>
  <si>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</si>
  <si>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</si>
  <si>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</si>
  <si>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</si>
  <si>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</si>
  <si>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</si>
  <si>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</si>
  <si>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</si>
  <si>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</si>
  <si>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</si>
  <si>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</si>
  <si>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</si>
  <si>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</si>
  <si>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</si>
  <si>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</si>
  <si>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</si>
  <si>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</si>
  <si>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</si>
  <si>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</si>
  <si>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</si>
  <si>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</si>
  <si>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</si>
  <si>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</si>
  <si>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</si>
  <si>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</si>
  <si>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</si>
  <si>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</si>
  <si>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</si>
  <si>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</si>
  <si>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</si>
  <si>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</si>
  <si>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</si>
  <si>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</si>
  <si>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</si>
  <si>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</si>
  <si>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</si>
  <si>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</si>
  <si>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</si>
  <si>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</si>
  <si>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</si>
  <si>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</si>
  <si>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</si>
  <si>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</si>
  <si>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</si>
  <si>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</si>
  <si>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</si>
  <si>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</si>
  <si>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</si>
  <si>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</si>
  <si>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</si>
  <si>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</si>
  <si>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</si>
  <si>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</si>
  <si>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</si>
  <si>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</si>
  <si>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</si>
  <si>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</si>
  <si>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</si>
  <si>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</si>
  <si>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</si>
  <si>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</si>
  <si>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</si>
  <si>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</si>
  <si>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</si>
  <si>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</si>
  <si>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</si>
  <si>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</si>
  <si>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</si>
  <si>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</si>
  <si>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</si>
  <si>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</si>
  <si>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</si>
  <si>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</si>
  <si>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</si>
  <si>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</si>
  <si>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</si>
  <si>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</si>
  <si>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</si>
  <si>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</si>
  <si>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</si>
  <si>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</si>
  <si>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</si>
  <si>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</si>
  <si>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</si>
  <si>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</si>
  <si>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</si>
  <si>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</si>
  <si>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</si>
  <si>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</si>
  <si>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</si>
  <si>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</si>
  <si>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</si>
  <si>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</si>
  <si>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</si>
  <si>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</si>
  <si>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</si>
  <si>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</si>
  <si>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</si>
  <si>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</si>
  <si>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</si>
  <si>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</si>
  <si>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</si>
  <si>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</si>
  <si>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</si>
  <si>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</si>
  <si>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</si>
  <si>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</si>
  <si>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</si>
  <si>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</si>
  <si>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</si>
  <si>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</si>
  <si>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</si>
  <si>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</si>
  <si>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</si>
  <si>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</si>
  <si>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</si>
  <si>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</si>
  <si>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</si>
  <si>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</si>
  <si>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</si>
  <si>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</si>
  <si>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</si>
  <si>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</si>
  <si>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</si>
  <si>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</si>
  <si>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</si>
  <si>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</si>
  <si>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</si>
  <si>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</si>
  <si>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</si>
  <si>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</si>
  <si>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</si>
  <si>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</si>
  <si>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</si>
  <si>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</si>
  <si>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</si>
  <si>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</si>
  <si>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</si>
  <si>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</si>
  <si>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</si>
  <si>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</si>
  <si>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</si>
  <si>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</si>
  <si>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</si>
  <si>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</si>
  <si>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</si>
  <si>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</si>
  <si>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</si>
  <si>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</si>
  <si>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</si>
  <si>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</si>
  <si>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</si>
  <si>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</si>
  <si>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</si>
  <si>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</si>
  <si>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</si>
  <si>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</si>
  <si>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</si>
  <si>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</si>
  <si>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</si>
  <si>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</si>
  <si>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</si>
  <si>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</si>
  <si>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</si>
  <si>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</si>
  <si>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</si>
  <si>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</si>
  <si>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</si>
  <si>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</si>
  <si>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</si>
  <si>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</si>
  <si>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</si>
  <si>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</si>
  <si>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</si>
  <si>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</si>
  <si>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</si>
  <si>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</si>
  <si>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</si>
  <si>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</si>
  <si>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</si>
  <si>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</si>
  <si>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</si>
  <si>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</si>
  <si>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</si>
  <si>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</si>
  <si>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</si>
  <si>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</si>
  <si>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</si>
  <si>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</si>
  <si>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</si>
  <si>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</si>
  <si>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</si>
  <si>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</si>
  <si>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</si>
  <si>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</si>
  <si>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</si>
  <si>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</si>
  <si>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</si>
  <si>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</si>
  <si>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</si>
  <si>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</si>
  <si>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</si>
  <si>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</si>
  <si>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</si>
  <si>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</si>
  <si>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</si>
  <si>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</si>
  <si>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</si>
  <si>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</si>
  <si>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</si>
  <si>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</si>
  <si>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</si>
  <si>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</si>
  <si>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</si>
  <si>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</si>
  <si>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</si>
  <si>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</si>
  <si>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</si>
  <si>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</si>
  <si>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</si>
  <si>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</si>
  <si>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</si>
  <si>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</si>
  <si>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</si>
  <si>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</si>
  <si>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</si>
  <si>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</si>
  <si>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</si>
  <si>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</si>
  <si>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</si>
  <si>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</si>
  <si>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</si>
  <si>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</si>
  <si>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</si>
  <si>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</si>
  <si>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</si>
  <si>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</si>
  <si>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</si>
  <si>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</si>
  <si>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</si>
  <si>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</si>
  <si>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</si>
  <si>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</si>
  <si>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</si>
  <si>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</si>
  <si>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</si>
  <si>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</si>
  <si>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</si>
  <si>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</si>
  <si>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</si>
  <si>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</si>
  <si>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</si>
  <si>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</si>
  <si>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</si>
  <si>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</si>
  <si>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</si>
  <si>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</si>
  <si>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</si>
  <si>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</si>
  <si>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</si>
  <si>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</si>
  <si>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</si>
  <si>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</si>
  <si>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</si>
  <si>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</si>
  <si>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</si>
  <si>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</si>
  <si>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</si>
  <si>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</si>
  <si>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</si>
  <si>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</si>
  <si>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</si>
  <si>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</si>
  <si>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</si>
  <si>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</si>
  <si>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</si>
  <si>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</si>
  <si>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</si>
  <si>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</si>
  <si>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</si>
  <si>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</si>
  <si>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</si>
  <si>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</si>
  <si>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</si>
  <si>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</si>
  <si>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</si>
  <si>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</si>
  <si>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</si>
  <si>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</si>
  <si>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</si>
  <si>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</si>
  <si>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</si>
  <si>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</si>
  <si>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</si>
  <si>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</si>
  <si>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</si>
  <si>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</si>
  <si>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</si>
  <si>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</si>
  <si>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</si>
  <si>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</si>
  <si>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</si>
  <si>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</si>
  <si>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</si>
  <si>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</si>
  <si>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</si>
  <si>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</si>
  <si>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</si>
  <si>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</si>
  <si>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</si>
  <si>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</si>
  <si>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</si>
  <si>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</si>
  <si>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</si>
  <si>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</si>
  <si>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</si>
  <si>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</si>
  <si>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</si>
  <si>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</si>
  <si>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</si>
  <si>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</si>
  <si>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</si>
  <si>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</si>
  <si>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</si>
  <si>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</si>
  <si>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</si>
  <si>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</si>
  <si>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</si>
  <si>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</si>
  <si>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</si>
  <si>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</si>
  <si>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</si>
  <si>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</si>
  <si>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</si>
  <si>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</si>
  <si>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</si>
  <si>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</si>
  <si>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</si>
  <si>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</si>
  <si>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</si>
  <si>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</si>
  <si>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</si>
  <si>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</si>
  <si>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</si>
  <si>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</si>
  <si>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</si>
  <si>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</si>
  <si>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</si>
  <si>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</si>
  <si>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</si>
  <si>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</si>
  <si>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</si>
  <si>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</si>
  <si>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</si>
  <si>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</si>
  <si>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</si>
  <si>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</si>
  <si>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</si>
  <si>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</si>
  <si>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</si>
  <si>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</si>
  <si>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</si>
  <si>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</si>
  <si>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</si>
  <si>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</si>
  <si>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</si>
  <si>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</si>
  <si>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</si>
  <si>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</si>
  <si>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</si>
  <si>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</si>
  <si>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</si>
  <si>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</si>
  <si>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</si>
  <si>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</si>
  <si>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</si>
  <si>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</si>
  <si>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</si>
  <si>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</si>
  <si>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</si>
  <si>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</si>
  <si>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</si>
  <si>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</si>
  <si>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</si>
  <si>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</si>
  <si>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</si>
  <si>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</si>
  <si>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</si>
  <si>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</si>
  <si>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</si>
  <si>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</si>
  <si>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</si>
  <si>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</si>
  <si>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</si>
  <si>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</si>
  <si>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</si>
  <si>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</si>
  <si>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</si>
  <si>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</si>
  <si>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</si>
  <si>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</si>
  <si>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</si>
  <si>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</si>
  <si>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</si>
  <si>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</si>
  <si>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</si>
  <si>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</si>
  <si>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</si>
  <si>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</si>
  <si>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</si>
  <si>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</si>
  <si>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</si>
  <si>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</si>
  <si>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</si>
  <si>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</si>
  <si>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</si>
  <si>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</si>
  <si>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</si>
  <si>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</si>
  <si>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</si>
  <si>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</si>
  <si>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</si>
  <si>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</si>
  <si>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</si>
  <si>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</si>
  <si>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</si>
  <si>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</si>
  <si>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</si>
  <si>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</si>
  <si>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</si>
  <si>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</si>
  <si>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</si>
  <si>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</si>
  <si>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</si>
  <si>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</si>
  <si>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</si>
  <si>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</si>
  <si>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</si>
  <si>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</si>
  <si>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</si>
  <si>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</si>
  <si>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</si>
  <si>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</si>
  <si>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</si>
  <si>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</si>
  <si>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</si>
  <si>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</si>
  <si>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</si>
  <si>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</si>
  <si>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</si>
  <si>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</si>
  <si>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</si>
  <si>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</si>
  <si>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</si>
  <si>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</si>
  <si>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</si>
  <si>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</si>
  <si>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</si>
  <si>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</si>
  <si>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</si>
  <si>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</si>
  <si>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</si>
  <si>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</si>
  <si>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</si>
  <si>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</si>
  <si>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</si>
  <si>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</si>
  <si>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</si>
  <si>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</si>
  <si>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</si>
  <si>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</si>
  <si>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</si>
  <si>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</si>
  <si>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</si>
  <si>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</si>
  <si>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</si>
  <si>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</si>
  <si>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</si>
  <si>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</si>
  <si>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</si>
  <si>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</si>
  <si>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</si>
  <si>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</si>
  <si>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</si>
  <si>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</si>
  <si>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</si>
  <si>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</si>
  <si>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</si>
  <si>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</si>
  <si>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</si>
  <si>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</si>
  <si>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</si>
  <si>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</si>
  <si>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</si>
  <si>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</si>
  <si>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</si>
  <si>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</si>
  <si>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</si>
  <si>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</si>
  <si>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</si>
  <si>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</si>
  <si>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</si>
  <si>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</si>
  <si>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</si>
  <si>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</si>
  <si>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</si>
  <si>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</si>
  <si>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</si>
  <si>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</si>
  <si>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</si>
  <si>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</si>
  <si>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</si>
  <si>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</si>
  <si>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</si>
  <si>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</si>
  <si>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</si>
  <si>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</si>
  <si>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</si>
  <si>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</si>
  <si>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</si>
  <si>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</si>
  <si>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</si>
  <si>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</si>
  <si>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</si>
  <si>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</si>
  <si>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</si>
  <si>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</si>
  <si>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</si>
  <si>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</si>
  <si>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</si>
  <si>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</si>
  <si>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</si>
  <si>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</si>
  <si>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</si>
  <si>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</si>
  <si>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</si>
  <si>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</si>
  <si>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</si>
  <si>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</si>
  <si>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</si>
  <si>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</si>
  <si>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</si>
  <si>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</si>
  <si>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</si>
  <si>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</si>
  <si>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</si>
  <si>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</si>
  <si>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</si>
  <si>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</si>
  <si>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</si>
  <si>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</si>
  <si>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</si>
  <si>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</si>
  <si>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</si>
  <si>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</si>
  <si>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</si>
  <si>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</si>
  <si>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</si>
  <si>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</si>
  <si>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</si>
  <si>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</si>
  <si>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</si>
  <si>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</si>
  <si>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</si>
  <si>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</si>
  <si>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</si>
  <si>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</si>
  <si>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</si>
  <si>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</si>
  <si>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</si>
  <si>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</si>
  <si>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</si>
  <si>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</si>
  <si>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</si>
  <si>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</si>
  <si>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</si>
  <si>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</si>
  <si>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</si>
  <si>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</si>
  <si>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</si>
  <si>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</si>
  <si>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</si>
  <si>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</si>
  <si>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</si>
  <si>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</si>
  <si>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</si>
  <si>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</si>
  <si>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</si>
  <si>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</si>
  <si>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</si>
  <si>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</si>
  <si>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</si>
  <si>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</si>
  <si>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</si>
  <si>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</si>
  <si>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</si>
  <si>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</si>
  <si>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</si>
  <si>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</si>
  <si>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</si>
  <si>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</si>
  <si>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</si>
  <si>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</si>
  <si>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</si>
  <si>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</si>
  <si>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</si>
  <si>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</si>
  <si>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</si>
  <si>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</si>
  <si>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</si>
  <si>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</si>
  <si>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</si>
  <si>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</si>
  <si>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</si>
  <si>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</si>
  <si>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</si>
  <si>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</si>
  <si>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</si>
  <si>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</si>
  <si>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</si>
  <si>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</si>
  <si>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</si>
  <si>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</si>
  <si>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</si>
  <si>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</si>
  <si>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</si>
  <si>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</si>
  <si>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</si>
  <si>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</si>
  <si>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</si>
  <si>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</si>
  <si>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</si>
  <si>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</si>
  <si>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</si>
  <si>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</si>
  <si>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</si>
  <si>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</si>
  <si>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</si>
  <si>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</si>
  <si>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</si>
  <si>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</si>
  <si>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</si>
  <si>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</si>
  <si>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</si>
  <si>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</si>
  <si>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</si>
  <si>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</si>
  <si>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</si>
  <si>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</si>
  <si>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</si>
  <si>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</si>
  <si>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</si>
  <si>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</si>
  <si>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</si>
  <si>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</si>
  <si>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</si>
  <si>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</si>
  <si>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</si>
  <si>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</si>
  <si>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</si>
  <si>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</si>
  <si>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</si>
  <si>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</si>
  <si>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</si>
  <si>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</si>
  <si>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</si>
  <si>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</si>
  <si>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</si>
  <si>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</si>
  <si>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</si>
  <si>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</si>
  <si>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</si>
  <si>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</si>
  <si>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</si>
  <si>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</si>
  <si>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</si>
  <si>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</si>
  <si>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</si>
  <si>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</si>
  <si>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</si>
  <si>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</si>
  <si>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</si>
  <si>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</si>
  <si>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</si>
  <si>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</si>
  <si>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</si>
  <si>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</si>
  <si>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</si>
  <si>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</si>
  <si>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</si>
  <si>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</si>
  <si>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</si>
  <si>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</si>
  <si>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</si>
  <si>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</si>
  <si>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</si>
  <si>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</si>
  <si>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</si>
  <si>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</si>
  <si>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</si>
  <si>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</si>
  <si>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</si>
  <si>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</si>
  <si>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</si>
  <si>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</si>
  <si>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</si>
  <si>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</si>
  <si>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</si>
  <si>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</si>
  <si>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</si>
  <si>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</si>
  <si>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</si>
  <si>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</si>
  <si>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</si>
  <si>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</si>
  <si>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</si>
  <si>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</si>
  <si>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</si>
  <si>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</si>
  <si>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</si>
  <si>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</si>
  <si>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</si>
  <si>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</si>
  <si>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</si>
  <si>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</si>
  <si>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</si>
  <si>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</si>
  <si>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</si>
  <si>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</si>
  <si>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</si>
  <si>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</si>
  <si>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</si>
  <si>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</si>
  <si>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</si>
  <si>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</si>
  <si>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</si>
  <si>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</si>
  <si>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</si>
  <si>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</si>
  <si>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</si>
  <si>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</si>
  <si>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</si>
  <si>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</si>
  <si>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</si>
  <si>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</si>
  <si>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</si>
  <si>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</si>
  <si>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</si>
  <si>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</si>
  <si>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</si>
  <si>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</si>
  <si>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</si>
  <si>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</si>
  <si>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</si>
  <si>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</si>
  <si>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</si>
  <si>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</si>
  <si>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</si>
  <si>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</si>
  <si>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</si>
  <si>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</si>
  <si>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</si>
  <si>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</si>
  <si>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</si>
  <si>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</si>
  <si>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</si>
  <si>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</si>
  <si>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</si>
  <si>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</si>
  <si>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</si>
  <si>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</si>
  <si>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</si>
  <si>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</si>
  <si>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</si>
  <si>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</si>
  <si>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</si>
  <si>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</si>
  <si>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</si>
  <si>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</si>
  <si>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</si>
  <si>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</si>
  <si>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</si>
  <si>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</si>
  <si>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</si>
  <si>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</si>
  <si>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</si>
  <si>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</si>
  <si>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</si>
  <si>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</si>
  <si>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</si>
  <si>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</si>
  <si>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</si>
  <si>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</si>
  <si>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</si>
  <si>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</si>
  <si>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</si>
  <si>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</si>
  <si>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</si>
  <si>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</si>
  <si>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</si>
  <si>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</si>
  <si>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</si>
  <si>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</si>
  <si>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</si>
  <si>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</si>
  <si>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</si>
  <si>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</si>
  <si>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</si>
  <si>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</si>
  <si>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</si>
  <si>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</si>
  <si>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</si>
  <si>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</si>
  <si>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</si>
  <si>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</si>
  <si>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</si>
  <si>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</si>
  <si>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</si>
  <si>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</si>
  <si>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</si>
  <si>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</si>
  <si>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</si>
  <si>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</si>
  <si>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</si>
  <si>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</si>
  <si>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</si>
  <si>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</si>
  <si>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</si>
  <si>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</si>
  <si>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</si>
  <si>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</si>
  <si>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</si>
  <si>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</si>
  <si>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</si>
  <si>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</si>
  <si>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</si>
  <si>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</si>
  <si>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</si>
  <si>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</si>
  <si>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</si>
  <si>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</si>
  <si>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</si>
  <si>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</si>
  <si>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</si>
  <si>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</si>
  <si>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</si>
  <si>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</si>
  <si>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</si>
  <si>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</si>
  <si>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</si>
  <si>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</si>
  <si>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</si>
  <si>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</si>
  <si>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</si>
  <si>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</si>
  <si>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</si>
  <si>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</si>
  <si>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</si>
  <si>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</si>
  <si>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</si>
  <si>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</si>
  <si>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</si>
  <si>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</si>
  <si>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</si>
  <si>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</si>
  <si>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</si>
  <si>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</si>
  <si>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</si>
  <si>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</si>
  <si>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</si>
  <si>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</si>
  <si>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</si>
  <si>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</si>
  <si>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</si>
  <si>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</si>
  <si>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</si>
  <si>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</si>
  <si>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</si>
  <si>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</si>
  <si>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</si>
  <si>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</si>
  <si>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</si>
  <si>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</si>
  <si>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</si>
  <si>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</si>
  <si>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</si>
  <si>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</si>
  <si>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</si>
  <si>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</si>
  <si>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</si>
  <si>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</si>
  <si>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</si>
  <si>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</si>
  <si>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</si>
  <si>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</si>
  <si>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</si>
  <si>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</si>
  <si>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</si>
  <si>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</si>
  <si>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</si>
  <si>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</si>
  <si>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</si>
  <si>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</si>
  <si>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</si>
  <si>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</si>
  <si>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</si>
  <si>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</si>
  <si>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</si>
  <si>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</si>
  <si>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</si>
  <si>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</si>
  <si>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</si>
  <si>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</si>
  <si>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</si>
  <si>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</si>
  <si>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</si>
  <si>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</si>
  <si>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</si>
  <si>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</si>
  <si>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</si>
  <si>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</si>
  <si>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</si>
  <si>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</si>
  <si>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</si>
  <si>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</si>
  <si>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</si>
  <si>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</si>
  <si>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</si>
  <si>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</si>
  <si>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</si>
  <si>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</si>
  <si>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</si>
  <si>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</si>
  <si>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</si>
  <si>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</si>
  <si>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</si>
  <si>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</si>
  <si>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</si>
  <si>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</si>
  <si>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</si>
  <si>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</si>
  <si>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</si>
  <si>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</si>
  <si>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</si>
  <si>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</si>
  <si>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</si>
  <si>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</si>
  <si>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</si>
  <si>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</si>
  <si>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</si>
  <si>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</si>
  <si>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</si>
  <si>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</si>
  <si>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</si>
  <si>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</si>
  <si>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</si>
  <si>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</si>
  <si>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</si>
  <si>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</si>
  <si>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</si>
  <si>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</si>
  <si>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</si>
  <si>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</si>
  <si>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</si>
  <si>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</si>
  <si>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</si>
  <si>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</si>
  <si>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</si>
  <si>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</si>
  <si>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</si>
  <si>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</si>
  <si>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</si>
  <si>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</si>
  <si>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</si>
  <si>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</si>
  <si>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</si>
  <si>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</si>
  <si>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</si>
  <si>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</si>
  <si>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</si>
  <si>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</si>
  <si>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</si>
  <si>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</si>
  <si>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</si>
  <si>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</si>
  <si>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</si>
  <si>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</si>
  <si>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</si>
  <si>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</si>
  <si>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</si>
  <si>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</si>
  <si>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</si>
  <si>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</si>
  <si>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</si>
  <si>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</si>
  <si>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</si>
  <si>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</si>
  <si>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</si>
  <si>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</si>
  <si>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</si>
  <si>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</si>
  <si>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</si>
  <si>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</si>
  <si>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</si>
  <si>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</si>
  <si>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</si>
  <si>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</si>
  <si>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</si>
  <si>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</si>
  <si>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</si>
  <si>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</si>
  <si>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</si>
  <si>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</si>
  <si>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</si>
  <si>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</si>
  <si>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</si>
  <si>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</si>
  <si>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</si>
  <si>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</si>
  <si>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</si>
  <si>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</si>
  <si>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</si>
  <si>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</si>
  <si>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</si>
  <si>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</si>
  <si>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</si>
  <si>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</si>
  <si>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</si>
  <si>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</si>
  <si>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</si>
  <si>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</si>
  <si>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</si>
  <si>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</si>
  <si>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</si>
  <si>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</si>
  <si>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</si>
  <si>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</si>
  <si>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</si>
  <si>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</si>
  <si>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</si>
  <si>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</si>
  <si>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</si>
  <si>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</si>
  <si>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</si>
  <si>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</si>
  <si>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</si>
  <si>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</si>
  <si>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</si>
  <si>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</si>
  <si>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</si>
  <si>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</si>
  <si>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</si>
  <si>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</si>
  <si>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</si>
  <si>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</si>
  <si>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</si>
  <si>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</si>
  <si>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</si>
  <si>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</si>
  <si>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</si>
  <si>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</si>
  <si>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</si>
  <si>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</si>
  <si>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</si>
  <si>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</si>
  <si>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</si>
  <si>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</si>
  <si>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</si>
  <si>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</si>
  <si>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</si>
  <si>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</si>
  <si>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</si>
  <si>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</si>
  <si>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</si>
  <si>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</si>
  <si>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</si>
  <si>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</si>
  <si>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</si>
  <si>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</si>
  <si>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</si>
  <si>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</si>
  <si>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</si>
  <si>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</si>
  <si>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</si>
  <si>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</si>
  <si>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</si>
  <si>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</si>
  <si>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</si>
  <si>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</si>
  <si>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</si>
  <si>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</si>
  <si>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</si>
  <si>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</si>
  <si>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</si>
  <si>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</si>
  <si>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</si>
  <si>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</si>
  <si>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</si>
  <si>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</si>
  <si>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</si>
  <si>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</si>
  <si>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</si>
  <si>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</si>
  <si>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</si>
  <si>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</si>
  <si>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</si>
  <si>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</si>
  <si>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</si>
  <si>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</si>
  <si>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</si>
  <si>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</si>
  <si>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</si>
  <si>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</si>
  <si>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</si>
  <si>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</si>
  <si>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</si>
  <si>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</si>
  <si>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</si>
  <si>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</si>
  <si>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</si>
  <si>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</si>
  <si>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</si>
  <si>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</si>
  <si>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</si>
  <si>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</si>
  <si>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</si>
  <si>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</si>
  <si>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</si>
  <si>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</si>
  <si>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</si>
  <si>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</si>
  <si>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</si>
  <si>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</si>
  <si>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</si>
  <si>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</si>
  <si>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</si>
  <si>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</si>
  <si>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</si>
  <si>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</si>
  <si>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</si>
  <si>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</si>
  <si>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</si>
  <si>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</si>
  <si>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</si>
  <si>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</si>
  <si>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</si>
  <si>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</si>
  <si>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</si>
  <si>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</si>
  <si>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</si>
  <si>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</si>
  <si>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</si>
  <si>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</si>
  <si>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</si>
  <si>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</si>
  <si>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</si>
  <si>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</si>
  <si>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</si>
  <si>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</si>
  <si>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</si>
  <si>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</si>
  <si>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</si>
  <si>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</si>
  <si>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</si>
  <si>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</si>
  <si>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</si>
  <si>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</si>
  <si>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</si>
  <si>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</si>
  <si>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</si>
  <si>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</si>
  <si>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</si>
  <si>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</si>
  <si>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</si>
  <si>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</si>
  <si>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</si>
  <si>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</si>
  <si>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</si>
  <si>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</si>
  <si>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</si>
  <si>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</si>
  <si>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</si>
  <si>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</si>
  <si>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</si>
  <si>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</si>
  <si>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</si>
  <si>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</si>
  <si>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</si>
  <si>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</si>
  <si>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</si>
  <si>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</si>
  <si>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</si>
  <si>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</si>
  <si>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</si>
  <si>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</si>
  <si>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</si>
  <si>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</si>
  <si>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</si>
  <si>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</si>
  <si>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</si>
  <si>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</si>
  <si>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</si>
  <si>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</si>
  <si>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</si>
  <si>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</si>
  <si>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</si>
  <si>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</si>
  <si>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</si>
  <si>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</si>
  <si>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</si>
  <si>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</si>
  <si>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</si>
  <si>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</si>
  <si>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</si>
  <si>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</si>
  <si>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</si>
  <si>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</si>
  <si>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</si>
  <si>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</si>
  <si>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</si>
  <si>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</si>
  <si>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</si>
  <si>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</si>
  <si>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</si>
  <si>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</si>
  <si>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</si>
  <si>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</si>
  <si>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</si>
  <si>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</si>
  <si>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</si>
  <si>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</si>
  <si>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</si>
  <si>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</si>
  <si>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</si>
  <si>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</si>
  <si>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</si>
  <si>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</si>
  <si>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</si>
  <si>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</si>
  <si>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</si>
  <si>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</si>
  <si>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</si>
  <si>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</si>
  <si>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</si>
  <si>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</si>
  <si>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</si>
  <si>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</si>
  <si>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</si>
  <si>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</si>
  <si>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</si>
  <si>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</si>
  <si>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</si>
  <si>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</si>
  <si>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</si>
  <si>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</si>
  <si>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</si>
  <si>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</si>
  <si>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</si>
  <si>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</si>
  <si>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</si>
  <si>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</si>
  <si>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</si>
  <si>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</si>
  <si>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</si>
  <si>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</si>
  <si>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</si>
  <si>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</si>
  <si>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</si>
  <si>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</si>
  <si>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</si>
  <si>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</si>
  <si>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</si>
  <si>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</si>
  <si>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</si>
  <si>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</si>
  <si>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</si>
  <si>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</si>
  <si>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</si>
  <si>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</si>
  <si>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</si>
  <si>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</si>
  <si>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</si>
  <si>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</si>
  <si>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</si>
  <si>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</si>
  <si>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</si>
  <si>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</si>
  <si>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</si>
  <si>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</si>
  <si>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</si>
  <si>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</si>
  <si>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</si>
  <si>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</si>
  <si>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</si>
  <si>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</si>
  <si>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</si>
  <si>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</si>
  <si>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</si>
  <si>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</si>
  <si>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</si>
  <si>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</si>
  <si>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</si>
  <si>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</si>
  <si>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</si>
  <si>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</si>
  <si>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</si>
  <si>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</si>
  <si>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</si>
  <si>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</si>
  <si>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</si>
  <si>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</si>
  <si>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</si>
  <si>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</si>
  <si>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</si>
  <si>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</si>
  <si>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</si>
  <si>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</si>
  <si>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</si>
  <si>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</si>
  <si>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</si>
  <si>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</si>
  <si>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</si>
  <si>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</si>
  <si>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</si>
  <si>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</si>
  <si>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</si>
  <si>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</si>
  <si>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</si>
  <si>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</si>
  <si>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</si>
  <si>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</si>
  <si>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</si>
  <si>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</si>
  <si>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</si>
  <si>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</si>
  <si>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</si>
  <si>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</si>
  <si>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</si>
  <si>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</si>
  <si>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</si>
  <si>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</si>
  <si>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</si>
  <si>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</si>
  <si>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</si>
  <si>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</si>
  <si>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</si>
  <si>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</si>
  <si>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</si>
  <si>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</si>
  <si>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</si>
  <si>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</si>
  <si>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</si>
  <si>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</si>
  <si>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</si>
  <si>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</si>
  <si>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</si>
  <si>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</si>
  <si>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</si>
  <si>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</si>
  <si>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</si>
  <si>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</si>
  <si>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</si>
  <si>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</si>
  <si>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</si>
  <si>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</si>
  <si>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</si>
  <si>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</si>
  <si>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</si>
  <si>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</si>
  <si>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</si>
  <si>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</si>
  <si>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</si>
  <si>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</si>
  <si>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</si>
  <si>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</si>
  <si>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</si>
  <si>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</si>
  <si>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</si>
  <si>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</si>
  <si>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</si>
  <si>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</si>
  <si>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</si>
  <si>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</si>
  <si>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</si>
  <si>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</si>
  <si>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</si>
  <si>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</si>
  <si>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</si>
  <si>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</si>
  <si>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</si>
  <si>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</si>
  <si>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</si>
  <si>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</si>
  <si>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</si>
  <si>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</si>
  <si>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</si>
  <si>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</si>
  <si>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</si>
  <si>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</si>
  <si>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</si>
  <si>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</si>
  <si>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</si>
  <si>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</si>
  <si>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</si>
  <si>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</si>
  <si>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</si>
  <si>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</si>
  <si>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</si>
  <si>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</si>
  <si>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</si>
  <si>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</si>
  <si>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</si>
  <si>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</si>
  <si>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</si>
  <si>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</si>
  <si>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</si>
  <si>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</si>
  <si>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</si>
  <si>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</si>
  <si>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</si>
  <si>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</si>
  <si>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</si>
  <si>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</si>
  <si>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</si>
  <si>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</si>
  <si>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</si>
  <si>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</si>
  <si>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</si>
  <si>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</si>
  <si>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</si>
  <si>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</si>
  <si>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</si>
  <si>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</si>
  <si>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</si>
  <si>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</si>
  <si>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</si>
  <si>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</si>
  <si>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</si>
  <si>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</si>
  <si>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</si>
  <si>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</si>
  <si>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</si>
  <si>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</si>
  <si>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</si>
  <si>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</si>
  <si>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</si>
  <si>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</si>
  <si>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</si>
  <si>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</si>
  <si>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</si>
  <si>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</si>
  <si>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</si>
  <si>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</si>
  <si>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</si>
  <si>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</si>
  <si>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</si>
  <si>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</si>
  <si>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</si>
  <si>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</si>
  <si>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</si>
  <si>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</si>
  <si>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</si>
  <si>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</si>
  <si>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</si>
  <si>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</si>
  <si>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</si>
  <si>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</si>
  <si>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</si>
  <si>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</si>
  <si>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</si>
  <si>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</si>
  <si>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</si>
  <si>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</si>
  <si>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</si>
  <si>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</si>
  <si>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</si>
  <si>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</si>
  <si>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</si>
  <si>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</si>
  <si>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</si>
  <si>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</si>
  <si>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</si>
  <si>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</si>
  <si>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</si>
  <si>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</si>
  <si>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</si>
  <si>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</si>
  <si>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</si>
  <si>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</si>
  <si>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</si>
  <si>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</si>
  <si>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</si>
  <si>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</si>
  <si>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</si>
  <si>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</si>
  <si>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</si>
  <si>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</si>
  <si>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</si>
  <si>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</si>
  <si>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</si>
  <si>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</si>
  <si>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</si>
  <si>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</si>
  <si>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</si>
  <si>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</si>
  <si>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</si>
  <si>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</si>
  <si>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</si>
  <si>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</si>
  <si>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</si>
  <si>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</si>
  <si>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</si>
  <si>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</si>
  <si>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</si>
  <si>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</si>
  <si>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</si>
  <si>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</si>
  <si>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</si>
  <si>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</si>
  <si>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</si>
  <si>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</si>
  <si>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</si>
  <si>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</si>
  <si>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</si>
  <si>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</si>
  <si>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</si>
  <si>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</si>
  <si>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</si>
  <si>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</si>
  <si>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</si>
  <si>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</si>
  <si>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</si>
  <si>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</si>
  <si>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</si>
  <si>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</si>
  <si>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</si>
  <si>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</si>
  <si>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</si>
  <si>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</si>
  <si>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</si>
  <si>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</si>
  <si>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</si>
  <si>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</si>
  <si>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</si>
  <si>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</si>
  <si>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</si>
  <si>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</si>
  <si>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</si>
  <si>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</si>
  <si>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</si>
  <si>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</si>
  <si>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</si>
  <si>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</si>
  <si>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</si>
  <si>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</si>
  <si>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</si>
  <si>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</si>
  <si>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</si>
  <si>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</si>
  <si>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</si>
  <si>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</si>
  <si>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</si>
  <si>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</si>
  <si>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</si>
  <si>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</si>
  <si>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</si>
  <si>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</si>
  <si>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</si>
  <si>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</si>
  <si>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</si>
  <si>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</si>
  <si>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</si>
  <si>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</si>
  <si>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</si>
  <si>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</si>
  <si>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</si>
  <si>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</si>
  <si>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</si>
  <si>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</si>
  <si>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</si>
  <si>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</si>
  <si>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</si>
  <si>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</si>
  <si>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</si>
  <si>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</si>
  <si>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</si>
  <si>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</si>
  <si>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</si>
  <si>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</si>
  <si>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</si>
  <si>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</si>
  <si>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</si>
  <si>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</si>
  <si>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</si>
  <si>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</si>
  <si>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</si>
  <si>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</si>
  <si>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</si>
  <si>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</si>
  <si>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</si>
  <si>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</si>
  <si>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</si>
  <si>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</si>
  <si>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</si>
  <si>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</si>
  <si>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</si>
  <si>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</si>
  <si>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</si>
  <si>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</si>
  <si>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</si>
  <si>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</si>
  <si>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</si>
  <si>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</si>
  <si>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</si>
  <si>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</si>
  <si>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</si>
  <si>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</si>
  <si>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</si>
  <si>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</si>
  <si>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</si>
  <si>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</si>
  <si>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</si>
  <si>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</si>
  <si>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</si>
  <si>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</si>
  <si>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</si>
  <si>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</si>
  <si>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</si>
  <si>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</si>
  <si>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</si>
  <si>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</si>
  <si>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</si>
  <si>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</si>
  <si>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</si>
  <si>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</si>
  <si>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</si>
  <si>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</si>
  <si>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</si>
  <si>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</si>
  <si>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</si>
  <si>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</si>
  <si>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</si>
  <si>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</si>
  <si>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</si>
  <si>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</si>
  <si>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</si>
  <si>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</si>
  <si>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</si>
  <si>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</si>
  <si>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</si>
  <si>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</si>
  <si>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</si>
  <si>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</si>
  <si>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</si>
  <si>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</si>
  <si>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</si>
  <si>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</si>
  <si>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</si>
  <si>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</si>
  <si>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</si>
  <si>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</si>
  <si>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</si>
  <si>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</si>
  <si>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</si>
  <si>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</si>
  <si>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</si>
  <si>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</si>
  <si>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</si>
  <si>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</si>
  <si>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</si>
  <si>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</si>
  <si>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</si>
  <si>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</si>
  <si>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</si>
  <si>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</si>
  <si>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</si>
  <si>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</si>
  <si>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</si>
  <si>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</si>
  <si>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</si>
  <si>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</si>
  <si>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</si>
  <si>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</si>
  <si>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</si>
  <si>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</si>
  <si>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</si>
  <si>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</si>
  <si>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</si>
  <si>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</si>
  <si>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</si>
  <si>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</si>
  <si>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</si>
  <si>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</si>
  <si>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</si>
  <si>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</si>
  <si>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</si>
  <si>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</si>
  <si>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</si>
  <si>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</si>
  <si>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</si>
  <si>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</si>
  <si>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</si>
  <si>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</si>
  <si>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</si>
  <si>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</si>
  <si>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</si>
  <si>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</si>
  <si>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</si>
  <si>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</si>
  <si>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</si>
  <si>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</si>
  <si>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</si>
  <si>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</si>
  <si>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</si>
  <si>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</si>
  <si>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</si>
  <si>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</si>
  <si>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</si>
  <si>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</si>
  <si>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</si>
  <si>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</si>
  <si>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</si>
  <si>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</si>
  <si>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</si>
  <si>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</si>
  <si>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</si>
  <si>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</si>
  <si>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</si>
  <si>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</si>
  <si>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</si>
  <si>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</si>
  <si>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</si>
  <si>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</si>
  <si>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</si>
  <si>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</si>
  <si>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</si>
  <si>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</si>
  <si>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</si>
  <si>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</si>
  <si>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</si>
  <si>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</si>
  <si>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</si>
  <si>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</si>
  <si>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</si>
  <si>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</si>
  <si>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</si>
  <si>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</si>
  <si>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</si>
  <si>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</si>
  <si>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</si>
  <si>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</si>
  <si>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</si>
  <si>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</si>
  <si>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</si>
  <si>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</si>
  <si>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</si>
  <si>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</si>
  <si>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</si>
  <si>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</si>
  <si>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</si>
  <si>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</si>
  <si>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</si>
  <si>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</si>
  <si>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</si>
  <si>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</si>
  <si>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</si>
  <si>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</si>
  <si>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</si>
  <si>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</si>
  <si>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</si>
  <si>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</si>
  <si>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</si>
  <si>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</si>
  <si>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</si>
  <si>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</si>
  <si>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</si>
  <si>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</si>
  <si>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</si>
  <si>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</si>
  <si>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</si>
  <si>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</si>
  <si>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</si>
  <si>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</si>
  <si>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</si>
  <si>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</si>
  <si>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</si>
  <si>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</si>
  <si>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</si>
  <si>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</si>
  <si>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</si>
  <si>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</si>
  <si>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</si>
  <si>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</si>
  <si>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</si>
  <si>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</si>
  <si>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</si>
  <si>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</si>
  <si>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</si>
  <si>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</si>
  <si>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</si>
  <si>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</si>
  <si>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</si>
  <si>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</si>
  <si>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</si>
  <si>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</si>
  <si>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</si>
  <si>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</si>
  <si>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</si>
  <si>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</si>
  <si>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</si>
  <si>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</si>
  <si>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</si>
  <si>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</si>
  <si>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</si>
  <si>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</si>
  <si>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</si>
  <si>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</si>
  <si>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</si>
  <si>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</si>
  <si>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</si>
  <si>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</si>
  <si>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</si>
  <si>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</si>
  <si>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</si>
  <si>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</si>
  <si>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</si>
  <si>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</si>
  <si>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</si>
  <si>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</si>
  <si>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</si>
  <si>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</si>
  <si>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</si>
  <si>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</si>
  <si>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</si>
  <si>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</si>
  <si>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</si>
  <si>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</si>
  <si>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</si>
  <si>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</si>
  <si>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</si>
  <si>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</si>
  <si>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</si>
  <si>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</si>
  <si>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</si>
  <si>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</si>
  <si>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</si>
  <si>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</si>
  <si>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</si>
  <si>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</si>
  <si>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</si>
  <si>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</si>
  <si>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</si>
  <si>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</si>
  <si>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</si>
  <si>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</si>
  <si>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</si>
  <si>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</si>
  <si>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</si>
  <si>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</si>
  <si>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</si>
  <si>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</si>
  <si>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</si>
  <si>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</si>
  <si>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</si>
  <si>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</si>
  <si>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</si>
  <si>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</si>
  <si>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</si>
  <si>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</si>
  <si>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</si>
  <si>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</si>
  <si>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</si>
  <si>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</si>
  <si>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</si>
  <si>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</si>
  <si>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</si>
  <si>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</si>
  <si>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</si>
  <si>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</si>
  <si>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</si>
  <si>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</si>
  <si>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</si>
  <si>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</si>
  <si>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</si>
  <si>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</si>
  <si>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</si>
  <si>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</si>
  <si>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</si>
  <si>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</si>
  <si>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</si>
  <si>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</si>
  <si>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</si>
  <si>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</si>
  <si>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</si>
  <si>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</si>
  <si>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</si>
  <si>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</si>
  <si>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</si>
  <si>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</si>
  <si>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</si>
  <si>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</si>
  <si>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</si>
  <si>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</si>
  <si>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</si>
  <si>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</si>
  <si>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</si>
  <si>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</si>
  <si>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</si>
  <si>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</si>
  <si>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</si>
  <si>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</si>
  <si>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</si>
  <si>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</si>
  <si>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</si>
  <si>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</si>
  <si>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</si>
  <si>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</si>
  <si>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</si>
  <si>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</si>
  <si>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</si>
  <si>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</si>
  <si>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</si>
  <si>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</si>
  <si>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</si>
  <si>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</si>
  <si>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</si>
  <si>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</si>
  <si>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</si>
  <si>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</si>
  <si>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</si>
  <si>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</si>
  <si>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</si>
  <si>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</si>
  <si>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</si>
  <si>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</si>
  <si>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</si>
  <si>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</si>
  <si>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</si>
  <si>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</si>
  <si>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</si>
  <si>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</si>
  <si>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</si>
  <si>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</si>
  <si>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</si>
  <si>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</si>
  <si>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</si>
  <si>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</si>
  <si>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</si>
  <si>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</si>
  <si>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</si>
  <si>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</si>
  <si>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</si>
  <si>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</si>
  <si>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</si>
  <si>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</si>
  <si>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</si>
  <si>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</si>
  <si>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</si>
  <si>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</si>
  <si>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</si>
  <si>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</si>
  <si>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</si>
  <si>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</si>
  <si>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</si>
  <si>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</si>
  <si>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</si>
  <si>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</si>
  <si>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</si>
  <si>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</si>
  <si>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</si>
  <si>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</si>
  <si>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</si>
  <si>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</si>
  <si>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</si>
  <si>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</si>
  <si>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</si>
  <si>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</si>
  <si>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</si>
  <si>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</si>
  <si>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</si>
  <si>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</si>
  <si>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</si>
  <si>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</si>
  <si>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</si>
  <si>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</si>
  <si>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</si>
  <si>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</si>
  <si>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</si>
  <si>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</si>
  <si>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</si>
  <si>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</si>
  <si>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</si>
  <si>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</si>
  <si>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</si>
  <si>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</si>
  <si>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</si>
  <si>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</si>
  <si>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</si>
  <si>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</si>
  <si>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</si>
  <si>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</si>
  <si>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</si>
  <si>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</si>
  <si>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</si>
  <si>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</si>
  <si>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</si>
  <si>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</si>
  <si>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</si>
  <si>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</si>
  <si>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</si>
  <si>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</si>
  <si>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</si>
  <si>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</si>
  <si>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</si>
  <si>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</si>
  <si>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</si>
  <si>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</si>
  <si>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</si>
  <si>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</si>
  <si>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</si>
  <si>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</si>
  <si>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</si>
  <si>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</si>
  <si>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</si>
  <si>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</si>
  <si>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</si>
  <si>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</si>
  <si>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</si>
  <si>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</si>
  <si>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</si>
  <si>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</si>
  <si>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</si>
  <si>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</si>
  <si>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</si>
  <si>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</si>
  <si>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</si>
  <si>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</si>
  <si>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</si>
  <si>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</si>
  <si>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</si>
  <si>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</si>
  <si>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</si>
  <si>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</si>
  <si>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</si>
  <si>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</si>
  <si>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</si>
  <si>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</si>
  <si>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</si>
  <si>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</si>
  <si>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</si>
  <si>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</si>
  <si>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</si>
  <si>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</si>
  <si>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</si>
  <si>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</si>
  <si>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</si>
  <si>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</si>
  <si>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</si>
  <si>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</si>
  <si>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</si>
  <si>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</si>
  <si>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</si>
  <si>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</si>
  <si>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</si>
  <si>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</si>
  <si>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</si>
  <si>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</si>
  <si>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</si>
  <si>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</si>
  <si>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</si>
  <si>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</si>
  <si>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</si>
  <si>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</si>
  <si>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</si>
  <si>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</si>
  <si>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</si>
  <si>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</si>
  <si>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</si>
  <si>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</si>
  <si>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</si>
  <si>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</si>
  <si>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</si>
  <si>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</si>
  <si>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</si>
  <si>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</si>
  <si>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</si>
  <si>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</si>
  <si>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</si>
  <si>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</si>
  <si>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</si>
  <si>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</si>
  <si>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</si>
  <si>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</si>
  <si>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</si>
  <si>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</si>
  <si>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</si>
  <si>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</si>
  <si>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</si>
  <si>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</si>
  <si>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</si>
  <si>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</si>
  <si>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</si>
  <si>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</si>
  <si>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</si>
  <si>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</si>
  <si>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</si>
  <si>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</si>
  <si>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</si>
  <si>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</si>
  <si>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</si>
  <si>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</si>
  <si>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</si>
  <si>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</si>
  <si>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</si>
  <si>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</si>
  <si>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</si>
  <si>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</si>
  <si>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</si>
  <si>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</si>
  <si>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</si>
  <si>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</si>
  <si>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</si>
  <si>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</si>
  <si>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</si>
  <si>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</si>
  <si>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</si>
  <si>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</si>
  <si>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</si>
  <si>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</si>
  <si>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</si>
  <si>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</si>
  <si>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</si>
  <si>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</si>
  <si>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</si>
  <si>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</si>
  <si>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</si>
  <si>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</si>
  <si>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</si>
  <si>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</si>
  <si>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</si>
  <si>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</si>
  <si>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</si>
  <si>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</si>
  <si>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</si>
  <si>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</si>
  <si>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</si>
  <si>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</si>
  <si>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</si>
  <si>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</si>
  <si>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</si>
  <si>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</si>
  <si>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</si>
  <si>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</si>
  <si>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</si>
  <si>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</si>
  <si>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</si>
  <si>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</si>
  <si>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</si>
  <si>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</si>
  <si>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</si>
  <si>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</si>
  <si>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</si>
  <si>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</si>
  <si>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</si>
  <si>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</si>
  <si>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</si>
  <si>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</si>
  <si>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</si>
  <si>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</si>
  <si>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</si>
  <si>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</si>
  <si>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</si>
  <si>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</si>
  <si>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</si>
  <si>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</si>
  <si>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</si>
  <si>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</si>
  <si>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</si>
  <si>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</si>
  <si>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</si>
  <si>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</si>
  <si>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</si>
  <si>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</si>
  <si>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</si>
  <si>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</si>
  <si>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</si>
  <si>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</si>
  <si>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</si>
  <si>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</si>
  <si>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</si>
  <si>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</si>
  <si>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</si>
  <si>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</si>
  <si>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</si>
  <si>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</si>
  <si>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</si>
  <si>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</si>
  <si>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</si>
  <si>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</si>
  <si>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</si>
  <si>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</si>
  <si>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</si>
  <si>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</si>
  <si>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</si>
  <si>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</si>
  <si>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</si>
  <si>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</si>
  <si>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</si>
  <si>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</si>
  <si>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</si>
  <si>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</si>
  <si>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</si>
  <si>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</si>
  <si>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</si>
  <si>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</si>
  <si>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</si>
  <si>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</si>
  <si>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</si>
  <si>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</si>
  <si>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</si>
  <si>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</si>
  <si>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</si>
  <si>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</si>
  <si>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</si>
  <si>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</si>
  <si>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</si>
  <si>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</si>
  <si>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</si>
  <si>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</si>
  <si>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</si>
  <si>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</si>
  <si>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</si>
  <si>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</si>
  <si>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</si>
  <si>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</si>
  <si>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</si>
  <si>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</si>
  <si>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</si>
  <si>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</si>
  <si>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</si>
  <si>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</si>
  <si>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</si>
  <si>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</si>
  <si>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</si>
  <si>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</si>
  <si>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</si>
  <si>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</si>
  <si>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</si>
  <si>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</si>
  <si>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</si>
  <si>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</si>
  <si>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</si>
  <si>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</si>
  <si>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</si>
  <si>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</si>
  <si>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</si>
  <si>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</si>
  <si>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</si>
  <si>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</si>
  <si>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</si>
  <si>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</si>
  <si>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</si>
  <si>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</si>
  <si>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</si>
  <si>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</si>
  <si>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</si>
  <si>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</si>
  <si>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</si>
  <si>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</si>
  <si>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</si>
  <si>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</si>
  <si>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</si>
  <si>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</si>
  <si>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</si>
  <si>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</si>
  <si>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</si>
  <si>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</si>
  <si>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</si>
  <si>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</si>
  <si>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</si>
  <si>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</si>
  <si>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</si>
  <si>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</si>
  <si>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</si>
  <si>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</si>
  <si>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</si>
  <si>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</si>
  <si>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</si>
  <si>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</si>
  <si>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</si>
  <si>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</si>
  <si>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</si>
  <si>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</si>
  <si>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</si>
  <si>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</si>
  <si>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</si>
  <si>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</si>
  <si>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</si>
  <si>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</si>
  <si>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</si>
  <si>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</si>
  <si>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</si>
  <si>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</si>
  <si>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</si>
  <si>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</si>
  <si>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</si>
  <si>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</si>
  <si>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</si>
  <si>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</si>
  <si>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</si>
  <si>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</si>
  <si>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</si>
  <si>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</si>
  <si>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</si>
  <si>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</si>
  <si>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</si>
  <si>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</si>
  <si>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</si>
  <si>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</si>
  <si>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</si>
  <si>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</si>
  <si>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</si>
  <si>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</si>
  <si>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</si>
  <si>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</si>
  <si>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</si>
  <si>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</si>
  <si>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</si>
  <si>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</si>
  <si>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</si>
  <si>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</si>
  <si>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</si>
  <si>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</si>
  <si>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</si>
  <si>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</si>
  <si>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</si>
  <si>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</si>
  <si>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</si>
  <si>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</si>
  <si>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</si>
  <si>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</si>
  <si>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</si>
  <si>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</si>
  <si>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</si>
  <si>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</si>
  <si>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</si>
  <si>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</si>
  <si>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</si>
  <si>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</si>
  <si>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</si>
  <si>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</si>
  <si>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</si>
  <si>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</si>
  <si>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</si>
  <si>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</si>
  <si>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</si>
  <si>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</si>
  <si>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</si>
  <si>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</si>
  <si>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</si>
  <si>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</si>
  <si>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</si>
  <si>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</si>
  <si>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</si>
  <si>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</si>
  <si>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</si>
  <si>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</si>
  <si>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</si>
  <si>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</si>
  <si>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</si>
  <si>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</si>
  <si>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</si>
  <si>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</si>
  <si>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</si>
  <si>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</si>
  <si>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</si>
  <si>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</si>
  <si>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</si>
  <si>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</si>
  <si>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</si>
  <si>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</si>
  <si>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</si>
  <si>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</si>
  <si>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</si>
  <si>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</si>
  <si>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</si>
  <si>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</si>
  <si>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</si>
  <si>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</si>
  <si>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</si>
  <si>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</si>
  <si>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</si>
  <si>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</si>
  <si>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</si>
  <si>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</si>
  <si>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</si>
  <si>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</si>
  <si>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</si>
  <si>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</si>
  <si>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</si>
  <si>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</si>
  <si>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</si>
  <si>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</si>
  <si>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</si>
  <si>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</si>
  <si>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</si>
  <si>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</si>
  <si>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</si>
  <si>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</si>
  <si>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</si>
  <si>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</si>
  <si>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</si>
  <si>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</si>
  <si>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</si>
  <si>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</si>
  <si>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</si>
  <si>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</si>
  <si>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</si>
  <si>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</si>
  <si>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</si>
  <si>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</si>
  <si>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</si>
  <si>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</si>
  <si>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</si>
  <si>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</si>
  <si>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</si>
  <si>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</si>
  <si>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</si>
  <si>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</si>
  <si>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</si>
  <si>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</si>
  <si>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</si>
  <si>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</si>
  <si>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</si>
  <si>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</si>
  <si>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</si>
  <si>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</si>
  <si>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</si>
  <si>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</si>
  <si>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</si>
  <si>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</si>
  <si>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</si>
  <si>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</si>
  <si>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</si>
  <si>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</si>
  <si>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</si>
  <si>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</si>
  <si>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</si>
  <si>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</si>
  <si>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</si>
  <si>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</si>
  <si>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</si>
  <si>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</si>
  <si>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</si>
  <si>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</si>
  <si>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</si>
  <si>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</si>
  <si>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</si>
  <si>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</si>
  <si>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</si>
  <si>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</si>
  <si>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</si>
  <si>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</si>
  <si>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</si>
  <si>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</si>
  <si>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</si>
  <si>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</si>
  <si>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</si>
  <si>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</si>
  <si>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</si>
  <si>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</si>
  <si>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</si>
  <si>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</si>
  <si>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</si>
  <si>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</si>
  <si>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</si>
  <si>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</si>
  <si>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</si>
  <si>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</si>
  <si>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</si>
  <si>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</si>
  <si>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</si>
  <si>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</si>
  <si>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</si>
  <si>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</si>
  <si>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</si>
  <si>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</si>
  <si>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</si>
  <si>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</si>
  <si>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</si>
  <si>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</si>
  <si>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</si>
  <si>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</si>
  <si>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</si>
  <si>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</si>
  <si>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</si>
  <si>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</si>
  <si>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</si>
  <si>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</si>
  <si>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</si>
  <si>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</si>
  <si>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</si>
  <si>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</si>
  <si>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</si>
  <si>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</si>
  <si>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</si>
  <si>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</si>
  <si>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</si>
  <si>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</si>
  <si>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</si>
  <si>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</si>
  <si>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</si>
  <si>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</si>
  <si>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</si>
  <si>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</si>
  <si>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</si>
  <si>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</si>
  <si>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</si>
  <si>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</si>
  <si>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</si>
  <si>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</si>
  <si>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</si>
  <si>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</si>
  <si>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</si>
  <si>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</si>
  <si>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</si>
  <si>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</si>
  <si>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</si>
  <si>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</si>
  <si>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</si>
  <si>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</si>
  <si>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</si>
  <si>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</si>
  <si>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</si>
  <si>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</si>
  <si>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</si>
  <si>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</si>
  <si>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</si>
  <si>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</si>
  <si>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</si>
  <si>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</si>
  <si>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</si>
  <si>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</si>
  <si>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</si>
  <si>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</si>
  <si>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</si>
  <si>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</si>
  <si>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</si>
  <si>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</si>
  <si>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</si>
  <si>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</si>
  <si>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</si>
  <si>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</si>
  <si>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</si>
  <si>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</si>
  <si>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</si>
  <si>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</si>
  <si>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</si>
  <si>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</si>
  <si>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</si>
  <si>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</si>
  <si>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</si>
  <si>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</si>
  <si>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</si>
  <si>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</si>
  <si>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</si>
  <si>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</si>
  <si>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</si>
  <si>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</si>
  <si>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</si>
  <si>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</si>
  <si>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</si>
  <si>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</si>
  <si>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</si>
  <si>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</si>
  <si>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</si>
  <si>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</si>
  <si>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</si>
  <si>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</si>
  <si>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</si>
  <si>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</si>
  <si>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</si>
  <si>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</si>
  <si>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</si>
  <si>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</si>
  <si>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</si>
  <si>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</si>
  <si>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</si>
  <si>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</si>
  <si>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</si>
  <si>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</si>
  <si>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</si>
  <si>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</si>
  <si>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</si>
  <si>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</si>
  <si>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</si>
  <si>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</si>
  <si>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</si>
  <si>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</si>
  <si>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</si>
  <si>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</si>
  <si>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</si>
  <si>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</si>
  <si>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</si>
  <si>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</si>
  <si>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</si>
  <si>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</si>
  <si>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</si>
  <si>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</si>
  <si>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</si>
  <si>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</si>
  <si>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</si>
  <si>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</si>
  <si>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</si>
  <si>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</si>
  <si>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</si>
  <si>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</si>
  <si>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</si>
  <si>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</si>
  <si>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</si>
  <si>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</si>
  <si>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</si>
  <si>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</si>
  <si>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</si>
  <si>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</si>
  <si>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</si>
  <si>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</si>
  <si>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</si>
  <si>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</si>
  <si>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</si>
  <si>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</si>
  <si>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</si>
  <si>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</si>
  <si>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</si>
  <si>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</si>
  <si>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</si>
  <si>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</si>
  <si>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</si>
  <si>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</si>
  <si>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</si>
  <si>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</si>
  <si>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</si>
  <si>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</si>
  <si>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</si>
  <si>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</si>
  <si>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</si>
  <si>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</si>
  <si>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</si>
  <si>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</si>
  <si>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</si>
  <si>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</si>
  <si>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</si>
  <si>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</si>
  <si>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</si>
  <si>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</si>
  <si>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</si>
  <si>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</si>
  <si>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</si>
  <si>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</si>
  <si>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</si>
  <si>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</si>
  <si>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</si>
  <si>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</si>
  <si>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</si>
  <si>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</si>
  <si>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</si>
  <si>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</si>
  <si>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</si>
  <si>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</si>
  <si>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</si>
  <si>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</si>
  <si>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</si>
  <si>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</si>
  <si>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</si>
  <si>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</si>
  <si>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</si>
  <si>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</si>
  <si>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</si>
  <si>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</si>
  <si>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</si>
  <si>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</si>
  <si>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</si>
  <si>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</si>
  <si>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</si>
  <si>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</si>
  <si>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</si>
  <si>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</si>
  <si>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</si>
  <si>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</si>
  <si>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</si>
  <si>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</si>
  <si>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</si>
  <si>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</si>
  <si>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</si>
  <si>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</si>
  <si>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</si>
  <si>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</si>
  <si>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</si>
  <si>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</si>
  <si>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</si>
  <si>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</si>
  <si>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</si>
  <si>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</si>
  <si>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</si>
  <si>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</si>
  <si>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</si>
  <si>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</si>
  <si>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</si>
  <si>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</si>
  <si>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</si>
  <si>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</si>
  <si>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</si>
  <si>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</si>
  <si>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</si>
  <si>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</si>
  <si>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</si>
  <si>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</si>
  <si>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</si>
  <si>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</si>
  <si>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</si>
  <si>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</si>
  <si>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</si>
  <si>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</si>
  <si>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</si>
  <si>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</si>
  <si>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</si>
  <si>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</si>
  <si>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</si>
  <si>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</si>
  <si>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</si>
  <si>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</si>
  <si>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</si>
  <si>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</si>
  <si>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</si>
  <si>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</si>
  <si>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</si>
  <si>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</si>
  <si>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</si>
  <si>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</si>
  <si>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</si>
  <si>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</si>
  <si>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</si>
  <si>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</si>
  <si>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</si>
  <si>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</si>
  <si>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</si>
  <si>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</si>
  <si>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</si>
  <si>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</si>
  <si>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</si>
  <si>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</si>
  <si>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</si>
  <si>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</si>
  <si>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</si>
  <si>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</si>
  <si>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</si>
  <si>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</si>
  <si>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</si>
  <si>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</si>
  <si>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</si>
  <si>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</si>
  <si>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</si>
  <si>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</si>
  <si>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</si>
  <si>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</si>
  <si>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</si>
  <si>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</si>
  <si>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</si>
  <si>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</si>
  <si>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</si>
  <si>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</si>
  <si>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</si>
  <si>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</si>
  <si>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</si>
  <si>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</si>
  <si>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</si>
  <si>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</si>
  <si>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</si>
  <si>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</si>
  <si>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</si>
  <si>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</si>
  <si>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</si>
  <si>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</si>
  <si>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</si>
  <si>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</si>
  <si>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</si>
  <si>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</si>
  <si>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</si>
  <si>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</si>
  <si>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</si>
  <si>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</si>
  <si>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</si>
  <si>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</si>
  <si>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</si>
  <si>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</si>
  <si>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</si>
  <si>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</si>
  <si>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</si>
  <si>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</si>
  <si>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</si>
  <si>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</si>
  <si>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</si>
  <si>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</si>
  <si>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</si>
  <si>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</si>
  <si>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</si>
  <si>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</si>
  <si>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</si>
  <si>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</si>
  <si>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</si>
  <si>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</si>
  <si>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</si>
  <si>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</si>
  <si>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</si>
  <si>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</si>
  <si>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</si>
  <si>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</si>
  <si>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</si>
  <si>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</si>
  <si>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</si>
  <si>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</si>
  <si>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</si>
  <si>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</si>
  <si>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</si>
  <si>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</si>
  <si>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</si>
  <si>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</si>
  <si>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</si>
  <si>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</si>
  <si>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</si>
  <si>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</si>
  <si>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</si>
  <si>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</si>
  <si>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</si>
  <si>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</si>
  <si>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</si>
  <si>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</si>
  <si>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</si>
  <si>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</si>
  <si>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</si>
  <si>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</si>
  <si>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</si>
  <si>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</si>
  <si>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</si>
  <si>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</si>
  <si>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</si>
  <si>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</si>
  <si>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</si>
  <si>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</si>
  <si>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</si>
  <si>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</si>
  <si>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</si>
  <si>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</si>
  <si>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</si>
  <si>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</si>
  <si>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</si>
  <si>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</si>
  <si>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</si>
  <si>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</si>
  <si>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</si>
  <si>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</si>
  <si>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</si>
  <si>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</si>
  <si>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</si>
  <si>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</si>
  <si>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</si>
  <si>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</si>
  <si>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</si>
  <si>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</si>
  <si>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</si>
  <si>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</si>
  <si>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</si>
  <si>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</si>
  <si>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</si>
  <si>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</si>
  <si>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</si>
  <si>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</si>
  <si>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</si>
  <si>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</si>
  <si>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</si>
  <si>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</si>
  <si>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</si>
  <si>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</si>
  <si>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</si>
  <si>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</si>
  <si>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</si>
  <si>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</si>
  <si>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</si>
  <si>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</si>
  <si>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</si>
  <si>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</si>
  <si>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</si>
  <si>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</si>
  <si>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</si>
  <si>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</si>
  <si>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</si>
  <si>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</si>
  <si>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</si>
  <si>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</si>
  <si>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</si>
  <si>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</si>
  <si>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</si>
  <si>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</si>
  <si>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</si>
  <si>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</si>
  <si>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</si>
  <si>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</si>
  <si>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</si>
  <si>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</si>
  <si>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</si>
  <si>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</si>
  <si>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</si>
  <si>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</si>
  <si>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</si>
  <si>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</si>
  <si>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</si>
  <si>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</si>
  <si>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</si>
  <si>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</si>
  <si>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</si>
  <si>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</si>
  <si>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</si>
  <si>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</si>
  <si>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</si>
  <si>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</si>
  <si>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</si>
  <si>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</si>
  <si>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</si>
  <si>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</si>
  <si>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</si>
  <si>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</si>
  <si>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</si>
  <si>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</si>
  <si>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</si>
  <si>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</si>
  <si>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</si>
  <si>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</si>
  <si>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</si>
  <si>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</si>
  <si>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</si>
  <si>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</si>
  <si>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</si>
  <si>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</si>
  <si>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</si>
  <si>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</si>
  <si>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</si>
  <si>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</si>
  <si>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</si>
  <si>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</si>
  <si>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</si>
  <si>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</si>
  <si>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</si>
  <si>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</si>
  <si>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</si>
  <si>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</si>
  <si>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</si>
  <si>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</si>
  <si>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</si>
  <si>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</si>
  <si>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</si>
  <si>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</si>
  <si>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</si>
  <si>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</si>
  <si>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</si>
  <si>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</si>
  <si>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</si>
  <si>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</si>
  <si>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</si>
  <si>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</si>
  <si>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</si>
  <si>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</si>
  <si>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</si>
  <si>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</si>
  <si>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</si>
  <si>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</si>
  <si>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</si>
  <si>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</si>
  <si>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</si>
  <si>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</si>
  <si>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</si>
  <si>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</si>
  <si>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</si>
  <si>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</si>
  <si>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</si>
  <si>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</si>
  <si>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</si>
  <si>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</si>
  <si>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</si>
  <si>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</si>
  <si>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</si>
  <si>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</si>
  <si>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</si>
  <si>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</si>
  <si>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</si>
  <si>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</si>
  <si>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</si>
  <si>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</si>
  <si>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</si>
  <si>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</si>
  <si>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</si>
  <si>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</si>
  <si>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</si>
  <si>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</si>
  <si>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</si>
  <si>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</si>
  <si>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</si>
  <si>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</si>
  <si>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</si>
  <si>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</si>
  <si>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</si>
  <si>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</si>
  <si>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</si>
  <si>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</si>
  <si>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</si>
  <si>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</si>
  <si>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</si>
  <si>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</si>
  <si>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</si>
  <si>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</si>
  <si>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</si>
  <si>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</si>
  <si>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</si>
  <si>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</si>
  <si>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</si>
  <si>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</si>
  <si>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</si>
  <si>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</si>
  <si>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</si>
  <si>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</si>
  <si>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</si>
  <si>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</si>
  <si>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</si>
  <si>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</si>
  <si>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</si>
  <si>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</si>
  <si>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</si>
  <si>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</si>
  <si>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</si>
  <si>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</si>
  <si>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</si>
  <si>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</si>
  <si>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</si>
  <si>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</si>
  <si>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</si>
  <si>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</si>
  <si>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</si>
  <si>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</si>
  <si>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</si>
  <si>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</si>
  <si>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</si>
  <si>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</si>
  <si>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</si>
  <si>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</si>
  <si>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</si>
  <si>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</si>
  <si>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</si>
  <si>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</si>
  <si>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</si>
  <si>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</si>
  <si>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</si>
  <si>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</si>
  <si>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</si>
  <si>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</si>
  <si>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</si>
  <si>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</si>
  <si>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</si>
  <si>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</si>
  <si>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</si>
  <si>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</si>
  <si>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</si>
  <si>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</si>
  <si>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</si>
  <si>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</si>
  <si>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</si>
  <si>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</si>
  <si>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</si>
  <si>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</si>
  <si>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</si>
  <si>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</si>
  <si>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</si>
  <si>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</si>
  <si>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</si>
  <si>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</si>
  <si>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</si>
  <si>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</si>
  <si>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</si>
  <si>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</si>
  <si>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</si>
  <si>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</si>
  <si>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</si>
  <si>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</si>
  <si>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</si>
  <si>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</si>
  <si>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</si>
  <si>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</si>
  <si>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</si>
  <si>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</si>
  <si>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</si>
  <si>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</si>
  <si>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</si>
  <si>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</si>
  <si>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</si>
  <si>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</si>
  <si>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</si>
  <si>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</si>
  <si>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</si>
  <si>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</si>
  <si>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</si>
  <si>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</si>
  <si>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</si>
  <si>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</si>
  <si>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</si>
  <si>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</si>
  <si>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</si>
  <si>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</si>
  <si>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</si>
  <si>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</si>
  <si>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</si>
  <si>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</si>
  <si>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</si>
  <si>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</si>
  <si>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</si>
  <si>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</si>
  <si>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</si>
  <si>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</si>
  <si>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</si>
  <si>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</si>
  <si>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</si>
  <si>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</si>
  <si>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</si>
  <si>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</si>
  <si>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</si>
  <si>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</si>
  <si>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</si>
  <si>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</si>
  <si>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</si>
  <si>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</si>
  <si>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</si>
  <si>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</si>
  <si>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</si>
  <si>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</si>
  <si>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</si>
  <si>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</si>
  <si>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</si>
  <si>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</si>
  <si>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</si>
  <si>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</si>
  <si>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</si>
  <si>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</si>
  <si>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</si>
  <si>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</si>
  <si>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</si>
  <si>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</si>
  <si>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</si>
  <si>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</si>
  <si>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</si>
  <si>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</si>
  <si>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</si>
  <si>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</si>
  <si>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</si>
  <si>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</si>
  <si>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</si>
  <si>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</si>
  <si>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</si>
  <si>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</si>
  <si>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</si>
  <si>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</si>
  <si>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</si>
  <si>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</si>
  <si>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</si>
  <si>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</si>
  <si>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</si>
  <si>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</si>
  <si>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</si>
  <si>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</si>
  <si>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</si>
  <si>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</si>
  <si>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</si>
  <si>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</si>
  <si>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</si>
  <si>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</si>
  <si>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</si>
  <si>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</si>
  <si>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</si>
  <si>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</si>
  <si>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</si>
  <si>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</si>
  <si>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</si>
  <si>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</si>
  <si>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</si>
  <si>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</si>
  <si>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</si>
  <si>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</si>
  <si>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</si>
  <si>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</si>
  <si>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</si>
  <si>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</si>
  <si>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</si>
  <si>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</si>
  <si>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</si>
  <si>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</si>
  <si>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</si>
  <si>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</si>
  <si>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</si>
  <si>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</si>
  <si>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</si>
  <si>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</si>
  <si>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</si>
  <si>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</si>
  <si>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</si>
  <si>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</si>
  <si>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</si>
  <si>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</si>
  <si>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</si>
  <si>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</si>
  <si>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</si>
  <si>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</si>
  <si>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</si>
  <si>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</si>
  <si>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</si>
  <si>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</si>
  <si>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</si>
  <si>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</si>
  <si>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</si>
  <si>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</si>
  <si>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</si>
  <si>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</si>
  <si>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</si>
  <si>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</si>
  <si>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</si>
  <si>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</si>
  <si>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</si>
  <si>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</si>
  <si>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</si>
  <si>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</si>
  <si>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</si>
  <si>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</si>
  <si>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</si>
  <si>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</si>
  <si>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</si>
  <si>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</si>
  <si>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</si>
  <si>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</si>
  <si>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</si>
  <si>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</si>
  <si>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</si>
  <si>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</si>
  <si>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</si>
  <si>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</si>
  <si>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</si>
  <si>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</si>
  <si>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</si>
  <si>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</si>
  <si>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</si>
  <si>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</si>
  <si>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</si>
  <si>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</si>
  <si>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</si>
  <si>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</si>
  <si>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</si>
  <si>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</si>
  <si>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</si>
  <si>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</si>
  <si>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</si>
  <si>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</si>
  <si>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</si>
  <si>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</si>
  <si>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</si>
  <si>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</si>
  <si>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</si>
  <si>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</si>
  <si>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</si>
  <si>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</si>
  <si>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</si>
  <si>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</si>
  <si>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</si>
  <si>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</si>
  <si>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</si>
  <si>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</si>
  <si>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</si>
  <si>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</si>
  <si>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</si>
  <si>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</si>
  <si>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</si>
  <si>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</si>
  <si>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</si>
  <si>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</si>
  <si>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</si>
  <si>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</si>
  <si>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</si>
  <si>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</si>
  <si>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</si>
  <si>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</si>
  <si>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</si>
  <si>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</si>
  <si>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</si>
  <si>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</si>
  <si>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</si>
  <si>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</si>
  <si>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</si>
  <si>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</si>
  <si>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</si>
  <si>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</si>
  <si>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</si>
  <si>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</si>
  <si>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</si>
  <si>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</si>
  <si>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</si>
  <si>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</si>
  <si>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</si>
  <si>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</si>
  <si>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</si>
  <si>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</si>
  <si>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</si>
  <si>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</si>
  <si>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</si>
  <si>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</si>
  <si>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</si>
  <si>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</si>
  <si>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</si>
  <si>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</si>
  <si>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</si>
  <si>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</si>
  <si>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</si>
  <si>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</si>
  <si>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</si>
  <si>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</si>
  <si>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</si>
  <si>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</si>
  <si>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</si>
  <si>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</si>
  <si>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</si>
  <si>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</si>
  <si>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</si>
  <si>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</si>
  <si>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</si>
  <si>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</si>
  <si>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</si>
  <si>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</si>
  <si>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</si>
  <si>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</si>
  <si>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</si>
  <si>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</si>
  <si>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</si>
  <si>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</si>
  <si>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</si>
  <si>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</si>
  <si>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</si>
  <si>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</si>
  <si>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</si>
  <si>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</si>
  <si>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</si>
  <si>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</si>
  <si>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</si>
  <si>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</si>
  <si>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</si>
  <si>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</si>
  <si>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</si>
  <si>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</si>
  <si>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</si>
  <si>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</si>
  <si>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</si>
  <si>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</si>
  <si>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</si>
  <si>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</si>
  <si>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</si>
  <si>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</si>
  <si>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</si>
  <si>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</si>
  <si>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</si>
  <si>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</si>
  <si>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</si>
  <si>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</si>
  <si>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</si>
  <si>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</si>
  <si>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</si>
  <si>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</si>
  <si>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</si>
  <si>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</si>
  <si>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</si>
  <si>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</si>
  <si>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</si>
  <si>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</si>
  <si>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</si>
  <si>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</si>
  <si>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</si>
  <si>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</si>
  <si>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</si>
  <si>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</si>
  <si>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</si>
  <si>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</si>
  <si>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</si>
  <si>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</si>
  <si>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</si>
  <si>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</si>
  <si>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</si>
  <si>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</si>
  <si>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</si>
  <si>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</si>
  <si>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</si>
  <si>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</si>
  <si>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</si>
  <si>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</si>
  <si>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</si>
  <si>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</si>
  <si>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</si>
  <si>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</si>
  <si>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</si>
  <si>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</si>
  <si>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</si>
  <si>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</si>
  <si>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</si>
  <si>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</si>
  <si>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</si>
  <si>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</si>
  <si>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</si>
  <si>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</si>
  <si>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</si>
  <si>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</si>
  <si>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</si>
  <si>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</si>
  <si>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</si>
  <si>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</si>
  <si>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</si>
  <si>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</si>
  <si>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</si>
  <si>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</si>
  <si>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</si>
  <si>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</si>
  <si>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</si>
  <si>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</si>
  <si>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</si>
  <si>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</si>
  <si>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</si>
  <si>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</si>
  <si>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</si>
  <si>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</si>
  <si>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</si>
  <si>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</si>
  <si>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</si>
  <si>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</si>
  <si>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</si>
  <si>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</si>
  <si>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</si>
  <si>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</si>
  <si>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</si>
  <si>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</si>
  <si>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</si>
  <si>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</si>
  <si>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</si>
  <si>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</si>
  <si>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</si>
  <si>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</si>
  <si>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</si>
  <si>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</si>
  <si>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</si>
  <si>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</si>
  <si>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</si>
  <si>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</si>
  <si>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</si>
  <si>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</si>
  <si>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</si>
  <si>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</si>
  <si>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</si>
  <si>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</si>
  <si>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</si>
  <si>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</si>
  <si>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</si>
  <si>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</si>
  <si>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</si>
  <si>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</si>
  <si>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</si>
  <si>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</si>
  <si>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</si>
  <si>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</si>
  <si>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</si>
  <si>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</si>
  <si>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</si>
  <si>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</si>
  <si>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</si>
  <si>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</si>
  <si>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</si>
  <si>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</si>
  <si>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</si>
  <si>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</si>
  <si>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</si>
  <si>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</si>
  <si>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</si>
  <si>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</si>
  <si>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</si>
  <si>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</si>
  <si>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</si>
  <si>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</si>
  <si>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</si>
  <si>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</si>
  <si>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</si>
  <si>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</si>
  <si>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</si>
  <si>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</si>
  <si>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</si>
  <si>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</si>
  <si>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</si>
  <si>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</si>
  <si>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</si>
  <si>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</si>
  <si>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</si>
  <si>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</si>
  <si>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</si>
  <si>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</si>
  <si>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</si>
  <si>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</si>
  <si>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</si>
  <si>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</si>
  <si>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</si>
  <si>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</si>
  <si>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</si>
  <si>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</si>
  <si>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</si>
  <si>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</si>
  <si>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</si>
  <si>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</si>
  <si>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</si>
  <si>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</si>
  <si>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</si>
  <si>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</si>
  <si>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</si>
  <si>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</si>
  <si>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</si>
  <si>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</si>
  <si>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</si>
  <si>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</si>
  <si>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</si>
  <si>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</si>
  <si>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</si>
  <si>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</si>
  <si>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</si>
  <si>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</si>
  <si>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</si>
  <si>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</si>
  <si>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</si>
  <si>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</si>
  <si>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</si>
  <si>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</si>
  <si>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</si>
  <si>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</si>
  <si>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</si>
  <si>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</si>
  <si>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</si>
  <si>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</si>
  <si>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</si>
  <si>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</si>
  <si>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</si>
  <si>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</si>
  <si>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</si>
  <si>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</si>
  <si>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</si>
  <si>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</si>
  <si>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</si>
  <si>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</si>
  <si>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</si>
  <si>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</si>
  <si>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</si>
  <si>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</si>
  <si>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</si>
  <si>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</si>
  <si>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</si>
  <si>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</si>
  <si>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</si>
  <si>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</si>
  <si>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</si>
  <si>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</si>
  <si>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</si>
  <si>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</si>
  <si>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</si>
  <si>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</si>
  <si>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</si>
  <si>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</si>
  <si>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</si>
  <si>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</si>
  <si>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</si>
  <si>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</si>
  <si>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</si>
  <si>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</si>
  <si>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</si>
  <si>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</si>
  <si>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</si>
  <si>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</si>
  <si>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</si>
  <si>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</si>
  <si>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</si>
  <si>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</si>
  <si>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</si>
  <si>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</si>
  <si>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</si>
  <si>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</si>
  <si>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</si>
  <si>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</si>
  <si>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</si>
  <si>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</si>
  <si>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</si>
  <si>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</si>
  <si>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</si>
  <si>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</si>
  <si>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</si>
  <si>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</si>
  <si>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</si>
  <si>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</si>
  <si>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</si>
  <si>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</si>
  <si>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</si>
  <si>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</si>
  <si>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</si>
  <si>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</si>
  <si>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</si>
  <si>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</si>
  <si>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</si>
  <si>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</si>
  <si>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</si>
  <si>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</si>
  <si>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</si>
  <si>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</si>
  <si>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</si>
  <si>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</si>
  <si>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</si>
  <si>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</si>
  <si>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</si>
  <si>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</si>
  <si>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</si>
  <si>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</si>
  <si>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</si>
  <si>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</si>
  <si>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</si>
  <si>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</si>
  <si>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</si>
  <si>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</si>
  <si>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</si>
  <si>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</si>
  <si>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</si>
  <si>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</si>
  <si>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</si>
  <si>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</si>
  <si>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</si>
  <si>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</si>
  <si>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</si>
  <si>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</si>
  <si>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</si>
  <si>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</si>
  <si>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</si>
  <si>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</si>
  <si>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</si>
  <si>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</si>
  <si>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</si>
  <si>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</si>
  <si>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</si>
  <si>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</si>
  <si>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</si>
  <si>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</si>
  <si>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</si>
  <si>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</si>
  <si>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</si>
  <si>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</si>
  <si>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</si>
  <si>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</si>
  <si>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</si>
  <si>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</si>
  <si>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</si>
  <si>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</si>
  <si>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</si>
  <si>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</si>
  <si>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</si>
  <si>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</si>
  <si>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</si>
  <si>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</si>
  <si>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</si>
  <si>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</si>
  <si>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</si>
  <si>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</si>
  <si>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</si>
  <si>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</si>
  <si>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</si>
  <si>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</si>
  <si>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</si>
  <si>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</si>
  <si>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</si>
  <si>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</si>
  <si>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</si>
  <si>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</si>
  <si>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</si>
  <si>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</si>
  <si>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</si>
  <si>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</si>
  <si>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</si>
  <si>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</si>
  <si>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</si>
  <si>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</si>
  <si>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</si>
  <si>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</si>
  <si>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</si>
  <si>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</si>
  <si>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</si>
  <si>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</si>
  <si>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</si>
  <si>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</si>
  <si>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</si>
  <si>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</si>
  <si>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</si>
  <si>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</si>
  <si>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</si>
  <si>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</si>
  <si>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</si>
  <si>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</si>
  <si>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</si>
  <si>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</si>
  <si>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</si>
  <si>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</si>
  <si>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</si>
  <si>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</si>
  <si>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</si>
  <si>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</si>
  <si>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</si>
  <si>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</si>
  <si>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</si>
  <si>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</si>
  <si>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</si>
  <si>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</si>
  <si>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</si>
  <si>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</si>
  <si>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</si>
  <si>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</si>
  <si>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</si>
  <si>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</si>
  <si>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</si>
  <si>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</si>
  <si>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</si>
  <si>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</si>
  <si>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</si>
  <si>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</si>
  <si>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</si>
  <si>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</si>
  <si>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</si>
  <si>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</si>
  <si>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</si>
  <si>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</si>
  <si>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</si>
  <si>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</si>
  <si>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</si>
  <si>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</si>
  <si>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</si>
  <si>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</si>
  <si>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</si>
  <si>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</si>
  <si>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</si>
  <si>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</si>
  <si>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</si>
  <si>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</si>
  <si>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</si>
  <si>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</si>
  <si>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</si>
  <si>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</si>
  <si>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</si>
  <si>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</si>
  <si>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</si>
  <si>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</si>
  <si>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</si>
  <si>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</si>
  <si>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</si>
  <si>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</si>
  <si>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</si>
  <si>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</si>
  <si>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</si>
  <si>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</si>
  <si>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</si>
  <si>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</si>
  <si>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</si>
  <si>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</si>
  <si>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</si>
  <si>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</si>
  <si>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</si>
  <si>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</si>
  <si>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</si>
  <si>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</si>
  <si>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</si>
  <si>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</si>
  <si>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</si>
  <si>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</si>
  <si>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</si>
  <si>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</si>
  <si>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</si>
  <si>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</si>
  <si>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</si>
  <si>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</si>
  <si>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</si>
  <si>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</si>
  <si>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</si>
  <si>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</si>
  <si>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</si>
  <si>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</si>
  <si>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</si>
  <si>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</si>
  <si>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</si>
  <si>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</si>
  <si>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</si>
  <si>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</si>
  <si>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</si>
  <si>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</si>
  <si>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</si>
  <si>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</si>
  <si>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</si>
  <si>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</si>
  <si>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</si>
  <si>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</si>
  <si>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</si>
  <si>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</si>
  <si>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</si>
  <si>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</si>
  <si>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</si>
  <si>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</si>
  <si>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</si>
  <si>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</si>
  <si>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</si>
  <si>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</si>
  <si>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</si>
  <si>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</si>
  <si>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</si>
  <si>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</si>
  <si>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</si>
  <si>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</si>
  <si>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</si>
  <si>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</si>
  <si>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</si>
  <si>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</si>
  <si>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</si>
  <si>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</si>
  <si>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</si>
  <si>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</si>
  <si>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</si>
  <si>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</si>
  <si>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</si>
  <si>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</si>
  <si>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</si>
  <si>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</si>
  <si>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</si>
  <si>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</si>
  <si>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</si>
  <si>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</si>
  <si>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</si>
  <si>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</si>
  <si>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</si>
  <si>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</si>
  <si>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</si>
  <si>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</si>
  <si>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</si>
  <si>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</si>
  <si>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</si>
  <si>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</si>
  <si>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</si>
  <si>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</si>
  <si>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</si>
  <si>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</si>
  <si>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</si>
  <si>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</si>
  <si>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</si>
  <si>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</si>
  <si>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</si>
  <si>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</si>
  <si>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</si>
  <si>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</si>
  <si>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</si>
  <si>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</si>
  <si>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</si>
  <si>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</si>
  <si>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</si>
  <si>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</si>
  <si>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</si>
  <si>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</si>
  <si>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</si>
  <si>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</si>
  <si>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</si>
  <si>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</si>
  <si>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</si>
  <si>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</si>
  <si>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</si>
  <si>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</si>
  <si>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</si>
  <si>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</si>
  <si>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</si>
  <si>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</si>
  <si>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</si>
  <si>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</si>
  <si>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</si>
  <si>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</si>
  <si>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</si>
  <si>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</si>
  <si>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</si>
  <si>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</si>
  <si>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</si>
  <si>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</si>
  <si>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</si>
  <si>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</si>
  <si>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</si>
  <si>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</si>
  <si>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</si>
  <si>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</si>
  <si>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</si>
  <si>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</si>
  <si>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</si>
  <si>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</si>
  <si>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</si>
  <si>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</si>
  <si>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</si>
  <si>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</si>
  <si>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</si>
  <si>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</si>
  <si>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</si>
  <si>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</si>
  <si>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</si>
  <si>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</si>
  <si>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</si>
  <si>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</si>
  <si>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</si>
  <si>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</si>
  <si>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</si>
  <si>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</si>
  <si>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</si>
  <si>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</si>
  <si>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</si>
  <si>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</si>
  <si>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</si>
  <si>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</si>
  <si>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</si>
  <si>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</si>
  <si>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</si>
  <si>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</si>
  <si>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</si>
  <si>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</si>
  <si>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</si>
  <si>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</si>
  <si>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</si>
  <si>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</si>
  <si>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</si>
  <si>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</si>
  <si>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</si>
  <si>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</si>
  <si>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</si>
  <si>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</si>
  <si>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</si>
  <si>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</si>
  <si>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</si>
  <si>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</si>
  <si>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</si>
  <si>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</si>
  <si>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</si>
  <si>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</si>
  <si>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</si>
  <si>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</si>
  <si>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</si>
  <si>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</si>
  <si>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</si>
  <si>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</si>
  <si>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</si>
  <si>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</si>
  <si>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</si>
  <si>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</si>
  <si>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</si>
  <si>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</si>
  <si>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</si>
  <si>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</si>
  <si>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</si>
  <si>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</si>
  <si>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</si>
  <si>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</si>
  <si>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</si>
  <si>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</si>
  <si>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</si>
  <si>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</si>
  <si>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</si>
  <si>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</si>
  <si>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</si>
  <si>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</si>
  <si>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</si>
  <si>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</si>
  <si>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</si>
  <si>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</si>
  <si>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</si>
  <si>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</si>
  <si>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</si>
  <si>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</si>
  <si>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</si>
  <si>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</si>
  <si>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</si>
  <si>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</si>
  <si>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</si>
  <si>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</si>
  <si>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</si>
  <si>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</si>
  <si>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</si>
  <si>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</si>
  <si>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</si>
  <si>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</si>
  <si>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</si>
  <si>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</si>
  <si>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</si>
  <si>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</si>
  <si>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</si>
  <si>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</si>
  <si>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</si>
  <si>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</si>
  <si>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</si>
  <si>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</si>
  <si>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</si>
  <si>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</si>
  <si>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</si>
  <si>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</si>
  <si>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</si>
  <si>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</si>
  <si>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</si>
  <si>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</si>
  <si>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</si>
  <si>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</si>
  <si>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</si>
  <si>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</si>
  <si>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</si>
  <si>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</si>
  <si>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</si>
  <si>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</si>
  <si>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</si>
  <si>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</si>
  <si>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</si>
  <si>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</si>
  <si>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</si>
  <si>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</si>
  <si>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</si>
  <si>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</si>
  <si>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</si>
  <si>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</si>
  <si>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</si>
  <si>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</si>
  <si>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</si>
  <si>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</si>
  <si>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</si>
  <si>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</si>
  <si>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</si>
  <si>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</si>
  <si>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</si>
  <si>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</si>
  <si>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</si>
  <si>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</si>
  <si>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</si>
  <si>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</si>
  <si>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</si>
  <si>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</si>
  <si>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</si>
  <si>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</si>
  <si>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</si>
  <si>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</si>
  <si>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</si>
  <si>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</si>
  <si>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</si>
  <si>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</si>
  <si>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</si>
  <si>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</si>
  <si>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</si>
  <si>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</si>
  <si>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</si>
  <si>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</si>
  <si>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</si>
  <si>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</si>
  <si>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</si>
  <si>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</si>
  <si>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</si>
  <si>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</si>
  <si>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</si>
  <si>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</si>
  <si>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</si>
  <si>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</si>
  <si>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</si>
  <si>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</si>
  <si>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</si>
  <si>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</si>
  <si>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</si>
  <si>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</si>
  <si>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</si>
  <si>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</si>
  <si>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</si>
  <si>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</si>
  <si>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</si>
  <si>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</si>
  <si>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</si>
  <si>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</si>
  <si>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</si>
  <si>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</si>
  <si>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</si>
  <si>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</si>
  <si>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</si>
  <si>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</si>
  <si>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</si>
  <si>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</si>
  <si>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</si>
  <si>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</si>
  <si>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</si>
  <si>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</si>
  <si>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</si>
  <si>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</si>
  <si>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</si>
  <si>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</si>
  <si>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</si>
  <si>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</si>
  <si>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</si>
  <si>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</si>
  <si>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</si>
  <si>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</si>
  <si>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</si>
  <si>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</si>
  <si>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</si>
  <si>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</si>
  <si>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</si>
  <si>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</si>
  <si>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</si>
  <si>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</si>
  <si>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</si>
  <si>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</si>
  <si>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</si>
  <si>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</si>
  <si>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</si>
  <si>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</si>
  <si>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</si>
  <si>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</si>
  <si>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</si>
  <si>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</si>
  <si>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</si>
  <si>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</si>
  <si>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</si>
  <si>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</si>
  <si>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</si>
  <si>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</si>
  <si>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</si>
  <si>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</si>
  <si>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</si>
  <si>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</si>
  <si>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</si>
  <si>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</si>
  <si>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</si>
  <si>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</si>
  <si>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</si>
  <si>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</si>
  <si>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</si>
  <si>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</si>
  <si>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</si>
  <si>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</si>
  <si>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</si>
  <si>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</si>
  <si>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</si>
  <si>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</si>
  <si>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</si>
  <si>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</si>
  <si>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</si>
  <si>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</si>
  <si>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</si>
  <si>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</si>
  <si>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</si>
  <si>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</si>
  <si>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</si>
  <si>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</si>
  <si>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</si>
  <si>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</si>
  <si>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</si>
  <si>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</si>
  <si>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</si>
  <si>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</si>
  <si>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</si>
  <si>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</si>
  <si>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</si>
  <si>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</si>
  <si>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</si>
  <si>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</si>
  <si>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</si>
  <si>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</si>
  <si>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</si>
  <si>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</si>
  <si>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</si>
  <si>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</si>
  <si>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</si>
  <si>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</si>
  <si>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</si>
  <si>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</si>
  <si>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</si>
  <si>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</si>
  <si>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</si>
  <si>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</si>
  <si>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</si>
  <si>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</si>
  <si>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</si>
  <si>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</si>
  <si>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</si>
  <si>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</si>
  <si>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</si>
  <si>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</si>
  <si>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</si>
  <si>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</si>
  <si>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</si>
  <si>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</si>
  <si>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</si>
  <si>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</si>
  <si>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</si>
  <si>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</si>
  <si>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</si>
  <si>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</si>
  <si>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</si>
  <si>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</si>
  <si>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</si>
  <si>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</si>
  <si>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</si>
  <si>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</si>
  <si>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</si>
  <si>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</si>
  <si>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</si>
  <si>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</si>
  <si>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</si>
  <si>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</si>
  <si>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</si>
  <si>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</si>
  <si>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</si>
  <si>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</si>
  <si>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</si>
  <si>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</si>
  <si>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</si>
  <si>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</si>
  <si>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</si>
  <si>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</si>
  <si>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</si>
  <si>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</si>
  <si>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</si>
  <si>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</si>
  <si>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</si>
  <si>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</si>
  <si>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</si>
  <si>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</si>
  <si>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</si>
  <si>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</si>
  <si>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</si>
  <si>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</si>
  <si>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</si>
  <si>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</si>
  <si>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</si>
  <si>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</si>
  <si>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</si>
  <si>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</si>
  <si>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</si>
  <si>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</si>
  <si>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</si>
  <si>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</si>
  <si>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</si>
  <si>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</si>
  <si>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</si>
  <si>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</si>
  <si>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</si>
  <si>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</si>
  <si>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</si>
  <si>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</si>
  <si>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</si>
  <si>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</si>
  <si>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</si>
  <si>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</si>
  <si>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</si>
  <si>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</si>
  <si>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</si>
  <si>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</si>
  <si>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</si>
  <si>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</si>
  <si>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</si>
  <si>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</si>
  <si>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</si>
  <si>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</si>
  <si>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</si>
  <si>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</si>
  <si>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</si>
  <si>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</si>
  <si>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</si>
  <si>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</si>
  <si>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</si>
  <si>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</si>
  <si>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</si>
  <si>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</si>
  <si>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</si>
  <si>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</si>
  <si>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</si>
  <si>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</si>
  <si>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</si>
  <si>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</si>
  <si>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</si>
  <si>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</si>
  <si>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</si>
  <si>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</si>
  <si>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</si>
  <si>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</si>
  <si>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</si>
  <si>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</si>
  <si>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</si>
  <si>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</si>
  <si>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</si>
  <si>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</si>
  <si>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</si>
  <si>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</si>
  <si>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</si>
  <si>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</si>
  <si>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</si>
  <si>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</si>
  <si>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</si>
  <si>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</si>
  <si>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</si>
  <si>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</si>
  <si>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</si>
  <si>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</si>
  <si>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</si>
  <si>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</si>
  <si>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</si>
  <si>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</si>
  <si>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</si>
  <si>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</si>
  <si>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</si>
  <si>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</si>
  <si>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</si>
  <si>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</si>
  <si>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</si>
  <si>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</si>
  <si>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</si>
  <si>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</si>
  <si>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</si>
  <si>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</si>
  <si>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</si>
  <si>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</si>
  <si>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</si>
  <si>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</si>
  <si>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</si>
  <si>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</si>
  <si>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</si>
  <si>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</si>
  <si>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</si>
  <si>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</si>
  <si>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</si>
  <si>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</si>
  <si>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</si>
  <si>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</si>
  <si>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</si>
  <si>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</si>
  <si>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</si>
  <si>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</si>
  <si>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</si>
  <si>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</si>
  <si>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</si>
  <si>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</si>
  <si>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</si>
  <si>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</si>
  <si>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</si>
  <si>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</si>
  <si>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</si>
  <si>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</si>
  <si>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</si>
  <si>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</si>
  <si>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</si>
  <si>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</si>
  <si>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</si>
  <si>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</si>
  <si>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</si>
  <si>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</si>
  <si>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</si>
  <si>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</si>
  <si>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</si>
  <si>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</si>
  <si>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</si>
  <si>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</si>
  <si>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</si>
  <si>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</si>
  <si>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</si>
  <si>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</si>
  <si>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</si>
  <si>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</si>
  <si>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</si>
  <si>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</si>
  <si>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</si>
  <si>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</si>
  <si>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</si>
  <si>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</si>
  <si>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</si>
  <si>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</si>
  <si>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</si>
  <si>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</si>
  <si>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</si>
  <si>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</si>
  <si>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</si>
  <si>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</si>
  <si>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</si>
  <si>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</si>
  <si>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</si>
  <si>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</si>
  <si>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</si>
  <si>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</si>
  <si>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</si>
  <si>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</si>
  <si>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</si>
  <si>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</si>
  <si>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</si>
  <si>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</si>
  <si>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</si>
  <si>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</si>
  <si>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</si>
  <si>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</si>
  <si>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</si>
  <si>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</si>
  <si>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</si>
  <si>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</si>
  <si>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</si>
  <si>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</si>
  <si>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</si>
  <si>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</si>
  <si>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</si>
  <si>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</si>
  <si>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</si>
  <si>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</si>
  <si>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</si>
  <si>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</si>
  <si>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</si>
  <si>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</si>
  <si>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</si>
  <si>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</si>
  <si>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</si>
  <si>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</si>
  <si>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</si>
  <si>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</si>
  <si>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</si>
  <si>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</si>
  <si>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</si>
  <si>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</si>
  <si>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</si>
  <si>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</si>
  <si>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</si>
  <si>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</si>
  <si>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</si>
  <si>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</si>
  <si>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</si>
  <si>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</si>
  <si>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</si>
  <si>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</si>
  <si>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</si>
  <si>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</si>
  <si>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</si>
  <si>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</si>
  <si>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</si>
  <si>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</si>
  <si>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</si>
  <si>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</si>
  <si>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</si>
  <si>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</si>
  <si>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</si>
  <si>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</si>
  <si>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</si>
  <si>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</si>
  <si>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</si>
  <si>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</si>
  <si>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</si>
  <si>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</si>
  <si>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</si>
  <si>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</si>
  <si>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</si>
  <si>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</si>
  <si>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</si>
  <si>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</si>
  <si>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</si>
  <si>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</si>
  <si>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</si>
  <si>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</si>
  <si>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</si>
  <si>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</si>
  <si>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</si>
  <si>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</si>
  <si>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</si>
  <si>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</si>
  <si>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</si>
  <si>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</si>
  <si>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</si>
  <si>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</si>
  <si>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</si>
  <si>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</si>
  <si>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</si>
  <si>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</si>
  <si>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</si>
  <si>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</si>
  <si>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</si>
  <si>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</si>
  <si>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</si>
  <si>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</si>
  <si>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</si>
  <si>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</si>
  <si>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</si>
  <si>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</si>
  <si>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</si>
  <si>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</si>
  <si>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</si>
  <si>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</si>
  <si>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</si>
  <si>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</si>
  <si>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</si>
  <si>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</si>
  <si>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</si>
  <si>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</si>
  <si>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</si>
  <si>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</si>
  <si>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</si>
  <si>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</si>
  <si>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</si>
  <si>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</si>
  <si>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</si>
  <si>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</si>
  <si>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</si>
  <si>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</si>
  <si>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</si>
  <si>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</si>
  <si>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</si>
  <si>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</si>
  <si>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</si>
  <si>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</si>
  <si>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</si>
  <si>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</si>
  <si>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</si>
  <si>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</si>
  <si>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</si>
  <si>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</si>
  <si>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</si>
  <si>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</si>
  <si>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</si>
  <si>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</si>
  <si>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</si>
  <si>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</si>
  <si>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</si>
  <si>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</si>
  <si>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</si>
  <si>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</si>
  <si>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</si>
  <si>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</si>
  <si>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</si>
  <si>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</si>
  <si>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</si>
  <si>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</si>
  <si>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</si>
  <si>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</si>
  <si>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</si>
  <si>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</si>
  <si>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</si>
  <si>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</si>
  <si>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</si>
  <si>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</si>
  <si>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</si>
  <si>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</si>
  <si>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</si>
  <si>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</si>
  <si>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</si>
  <si>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</si>
  <si>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</si>
  <si>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</si>
  <si>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</si>
  <si>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</si>
  <si>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</si>
  <si>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</si>
  <si>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</si>
  <si>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</si>
  <si>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</si>
  <si>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</si>
  <si>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</si>
  <si>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</si>
  <si>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</si>
  <si>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</si>
  <si>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</si>
  <si>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</si>
  <si>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</si>
  <si>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</si>
  <si>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</si>
  <si>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</si>
  <si>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</si>
  <si>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</si>
  <si>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</si>
  <si>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</si>
  <si>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</si>
  <si>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</si>
  <si>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</si>
  <si>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</si>
  <si>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</si>
  <si>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</si>
  <si>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</si>
  <si>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</si>
  <si>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</si>
  <si>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</si>
  <si>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</si>
  <si>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</si>
  <si>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</si>
  <si>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</si>
  <si>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</si>
  <si>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</si>
  <si>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</si>
  <si>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</si>
  <si>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</si>
  <si>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</si>
  <si>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</si>
  <si>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</si>
  <si>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</si>
  <si>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</si>
  <si>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</si>
  <si>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</si>
  <si>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</si>
  <si>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</si>
  <si>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</si>
  <si>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</si>
  <si>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</si>
  <si>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</si>
  <si>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</si>
  <si>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</si>
  <si>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</si>
  <si>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</si>
  <si>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</si>
  <si>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</si>
  <si>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</si>
  <si>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</si>
  <si>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</si>
  <si>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</si>
  <si>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</si>
  <si>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</si>
  <si>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</si>
  <si>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</si>
  <si>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</si>
  <si>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</si>
  <si>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</si>
  <si>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</si>
  <si>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</si>
  <si>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</si>
  <si>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</si>
  <si>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</si>
  <si>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</si>
  <si>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</si>
  <si>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</si>
  <si>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</si>
  <si>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</si>
  <si>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</si>
  <si>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</si>
  <si>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</si>
  <si>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</si>
  <si>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</si>
  <si>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</si>
  <si>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</si>
  <si>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</si>
  <si>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</si>
  <si>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</si>
  <si>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</si>
  <si>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</si>
  <si>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</si>
  <si>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</si>
  <si>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</si>
  <si>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</si>
  <si>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</si>
  <si>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</si>
  <si>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</si>
  <si>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</si>
  <si>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</si>
  <si>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</si>
  <si>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</si>
  <si>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</si>
  <si>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</si>
  <si>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</si>
  <si>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</si>
  <si>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</si>
  <si>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</si>
  <si>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</si>
  <si>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</si>
  <si>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</si>
  <si>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</si>
  <si>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</si>
  <si>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</si>
  <si>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</si>
  <si>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</si>
  <si>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</si>
  <si>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</si>
  <si>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</si>
  <si>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</si>
  <si>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</si>
  <si>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</si>
  <si>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</si>
  <si>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</si>
  <si>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</si>
  <si>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</si>
  <si>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</si>
  <si>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</si>
  <si>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</si>
  <si>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</si>
  <si>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</si>
  <si>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</si>
  <si>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</si>
  <si>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</si>
  <si>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</si>
  <si>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</si>
  <si>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</si>
  <si>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</si>
  <si>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</si>
  <si>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</si>
  <si>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</si>
  <si>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</si>
  <si>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</si>
  <si>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</si>
  <si>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</si>
  <si>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</si>
  <si>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</si>
  <si>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</si>
  <si>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</si>
  <si>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</si>
  <si>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</si>
  <si>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</si>
  <si>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</si>
  <si>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</si>
  <si>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</si>
  <si>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</si>
  <si>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</si>
  <si>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</si>
  <si>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</si>
  <si>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</si>
  <si>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</si>
  <si>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</si>
  <si>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</si>
  <si>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</si>
  <si>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</si>
  <si>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</si>
  <si>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</si>
  <si>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</si>
  <si>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</si>
  <si>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</si>
  <si>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</si>
  <si>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</si>
  <si>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</si>
  <si>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</si>
  <si>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</si>
  <si>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</si>
  <si>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</si>
  <si>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</si>
  <si>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</si>
  <si>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</si>
  <si>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</si>
  <si>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</si>
  <si>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</si>
  <si>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</si>
  <si>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</si>
  <si>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</si>
  <si>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</si>
  <si>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</si>
  <si>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</si>
  <si>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</si>
  <si>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</si>
  <si>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</si>
  <si>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</si>
  <si>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</si>
  <si>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</si>
  <si>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</si>
  <si>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</si>
  <si>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</si>
  <si>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</si>
  <si>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</si>
  <si>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</si>
  <si>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</si>
  <si>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</si>
  <si>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</si>
  <si>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</si>
  <si>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</si>
  <si>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</si>
  <si>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</si>
  <si>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</si>
  <si>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</si>
  <si>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</si>
  <si>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</si>
  <si>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</si>
  <si>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</si>
  <si>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</si>
  <si>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</si>
  <si>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</si>
  <si>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</si>
  <si>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</si>
  <si>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</si>
  <si>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</si>
  <si>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</si>
  <si>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</si>
  <si>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</si>
  <si>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</si>
  <si>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</si>
  <si>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</si>
  <si>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</si>
  <si>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</si>
  <si>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</si>
  <si>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</si>
  <si>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</si>
  <si>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</si>
  <si>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</si>
  <si>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</si>
  <si>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</si>
  <si>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</si>
  <si>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</si>
  <si>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</si>
  <si>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</si>
  <si>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</si>
  <si>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</si>
  <si>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</si>
  <si>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</si>
  <si>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</si>
  <si>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</si>
  <si>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</si>
  <si>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</si>
  <si>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</si>
  <si>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</si>
  <si>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</si>
  <si>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</si>
  <si>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</si>
  <si>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</si>
  <si>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</si>
  <si>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</si>
  <si>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</si>
  <si>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</si>
  <si>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</si>
  <si>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</si>
  <si>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</si>
  <si>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</si>
  <si>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</si>
  <si>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</si>
  <si>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</si>
  <si>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</si>
  <si>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</si>
  <si>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</si>
  <si>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</si>
  <si>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</si>
  <si>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</si>
  <si>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</si>
  <si>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</si>
  <si>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</si>
  <si>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</si>
  <si>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</si>
  <si>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</si>
  <si>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</si>
  <si>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</si>
  <si>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</si>
  <si>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</si>
  <si>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</si>
  <si>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</si>
  <si>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</si>
  <si>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</si>
  <si>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</si>
  <si>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</si>
  <si>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</si>
  <si>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</si>
  <si>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</si>
  <si>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</si>
  <si>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</si>
  <si>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</si>
  <si>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</si>
  <si>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</si>
  <si>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</si>
  <si>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</si>
  <si>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</si>
  <si>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</si>
  <si>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</si>
  <si>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</si>
  <si>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</si>
  <si>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</si>
  <si>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</si>
  <si>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</si>
  <si>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</si>
  <si>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</si>
  <si>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</si>
  <si>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</si>
  <si>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</si>
  <si>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</si>
  <si>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</si>
  <si>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</si>
  <si>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</si>
  <si>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</si>
  <si>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</si>
  <si>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</si>
  <si>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</si>
  <si>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</si>
  <si>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</si>
  <si>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</si>
  <si>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</si>
  <si>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</si>
  <si>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</si>
  <si>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</si>
  <si>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</si>
  <si>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</si>
  <si>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</si>
  <si>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</si>
  <si>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</si>
  <si>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</si>
  <si>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</si>
  <si>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</si>
  <si>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</si>
  <si>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</si>
  <si>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</si>
  <si>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</si>
  <si>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</si>
  <si>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</si>
  <si>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</si>
  <si>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</si>
  <si>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</si>
  <si>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</si>
  <si>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</si>
  <si>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</si>
  <si>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</si>
  <si>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</si>
  <si>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</si>
  <si>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</si>
  <si>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</si>
  <si>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</si>
  <si>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</si>
  <si>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</si>
  <si>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</si>
  <si>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</si>
  <si>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</si>
  <si>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</si>
  <si>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</si>
  <si>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</si>
  <si>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</si>
  <si>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</si>
  <si>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</si>
  <si>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</si>
  <si>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</si>
  <si>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</si>
  <si>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</si>
  <si>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</si>
  <si>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</si>
  <si>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</si>
  <si>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</si>
  <si>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</si>
  <si>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</si>
  <si>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</si>
  <si>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</si>
  <si>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</si>
  <si>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</si>
  <si>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</si>
  <si>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</si>
  <si>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</si>
  <si>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</si>
  <si>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</si>
  <si>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</si>
  <si>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</si>
  <si>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</si>
  <si>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</si>
  <si>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</si>
  <si>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</si>
  <si>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</si>
  <si>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</si>
  <si>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</si>
  <si>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</si>
  <si>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</si>
  <si>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</si>
  <si>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</si>
  <si>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</si>
  <si>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</si>
  <si>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</si>
  <si>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</si>
  <si>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</si>
  <si>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</si>
  <si>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</si>
  <si>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</si>
  <si>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</si>
  <si>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</si>
  <si>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</si>
  <si>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</si>
  <si>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</si>
  <si>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</si>
  <si>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</si>
  <si>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</si>
  <si>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</si>
  <si>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</si>
  <si>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</si>
  <si>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</si>
  <si>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</si>
  <si>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</si>
  <si>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</si>
  <si>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</si>
  <si>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</si>
  <si>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</si>
  <si>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</si>
  <si>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</si>
  <si>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</si>
  <si>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</si>
  <si>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</si>
  <si>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</si>
  <si>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</si>
  <si>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</si>
  <si>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</si>
  <si>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</si>
  <si>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</si>
  <si>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</si>
  <si>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</si>
  <si>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</si>
  <si>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</si>
  <si>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</si>
  <si>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</si>
  <si>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</si>
  <si>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</si>
  <si>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</si>
  <si>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</si>
  <si>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</si>
  <si>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</si>
  <si>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</si>
  <si>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</si>
  <si>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</si>
  <si>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</si>
  <si>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</si>
  <si>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</si>
  <si>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</si>
  <si>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</si>
  <si>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</si>
  <si>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</si>
  <si>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</si>
  <si>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</si>
  <si>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</si>
  <si>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</si>
  <si>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</si>
  <si>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</si>
  <si>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</si>
  <si>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</si>
  <si>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</si>
  <si>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</si>
  <si>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</si>
  <si>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</si>
  <si>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</si>
  <si>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</si>
  <si>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</si>
  <si>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</si>
  <si>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</si>
  <si>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</si>
  <si>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</si>
  <si>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</si>
  <si>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</si>
  <si>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</si>
  <si>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</si>
  <si>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</si>
  <si>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</si>
  <si>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</si>
  <si>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</si>
  <si>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</si>
  <si>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</si>
  <si>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</si>
  <si>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</si>
  <si>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</si>
  <si>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</si>
  <si>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</si>
  <si>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</si>
  <si>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</si>
  <si>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</si>
  <si>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</si>
  <si>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</si>
  <si>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</si>
  <si>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</si>
  <si>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</si>
  <si>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</si>
  <si>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</si>
  <si>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</si>
  <si>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</si>
  <si>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</si>
  <si>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</si>
  <si>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</si>
  <si>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</si>
  <si>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</si>
  <si>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</si>
  <si>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</si>
  <si>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</si>
  <si>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</si>
  <si>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</si>
  <si>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</si>
  <si>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</si>
  <si>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</si>
  <si>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</si>
  <si>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</si>
  <si>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</si>
  <si>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</si>
  <si>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</si>
  <si>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</si>
  <si>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</si>
  <si>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</si>
  <si>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</si>
  <si>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</si>
  <si>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</si>
  <si>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</si>
  <si>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</si>
  <si>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</si>
  <si>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</si>
  <si>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</si>
  <si>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</si>
  <si>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</si>
  <si>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</si>
  <si>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</si>
  <si>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</si>
  <si>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</si>
  <si>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</si>
  <si>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</si>
  <si>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</si>
  <si>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</si>
  <si>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</si>
  <si>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</si>
  <si>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</si>
  <si>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</si>
  <si>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</si>
  <si>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</si>
  <si>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</si>
  <si>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</si>
  <si>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</si>
  <si>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</si>
  <si>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</si>
  <si>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</si>
  <si>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</si>
  <si>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</si>
  <si>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</si>
  <si>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</si>
  <si>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</si>
  <si>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</si>
  <si>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</si>
  <si>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</si>
  <si>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</si>
  <si>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</si>
  <si>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</si>
  <si>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</si>
  <si>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</si>
  <si>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</si>
  <si>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</si>
  <si>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</si>
  <si>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</si>
  <si>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</si>
  <si>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</si>
  <si>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</si>
  <si>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</si>
  <si>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</si>
  <si>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</si>
  <si>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</si>
  <si>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</si>
  <si>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</si>
  <si>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</si>
  <si>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</si>
  <si>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</si>
  <si>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</si>
  <si>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</si>
  <si>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</si>
  <si>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</si>
  <si>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</si>
  <si>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</si>
  <si>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</si>
  <si>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</si>
  <si>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</si>
  <si>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</si>
  <si>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</si>
  <si>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</si>
  <si>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</si>
  <si>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</si>
  <si>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</si>
  <si>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</si>
  <si>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</si>
  <si>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</si>
  <si>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</si>
  <si>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</si>
  <si>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</si>
  <si>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</si>
  <si>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</si>
  <si>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</si>
  <si>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</si>
  <si>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</si>
  <si>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</si>
  <si>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</si>
  <si>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</si>
  <si>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</si>
  <si>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</si>
  <si>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</si>
  <si>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</si>
  <si>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</si>
  <si>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</si>
  <si>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</si>
  <si>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</si>
  <si>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</si>
  <si>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</si>
  <si>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</si>
  <si>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</si>
  <si>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</si>
  <si>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</si>
  <si>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</si>
  <si>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</si>
  <si>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</si>
  <si>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</si>
  <si>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</si>
  <si>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</si>
  <si>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</si>
  <si>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</si>
  <si>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</si>
  <si>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</si>
  <si>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</si>
  <si>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</si>
  <si>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</si>
  <si>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</si>
  <si>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</si>
  <si>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</si>
  <si>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</si>
  <si>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</si>
  <si>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</si>
  <si>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</si>
  <si>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</si>
  <si>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</si>
  <si>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</si>
  <si>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</si>
  <si>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</si>
  <si>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</si>
  <si>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</si>
  <si>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</si>
  <si>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</si>
  <si>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</si>
  <si>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</si>
  <si>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</si>
  <si>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</si>
  <si>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</si>
  <si>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</si>
  <si>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</si>
  <si>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</si>
  <si>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</si>
  <si>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</si>
  <si>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</si>
  <si>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</si>
  <si>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</si>
  <si>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</si>
  <si>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</si>
  <si>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</si>
  <si>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</si>
  <si>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</si>
  <si>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</si>
  <si>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</si>
  <si>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</si>
  <si>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</si>
  <si>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</si>
  <si>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</si>
  <si>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</si>
  <si>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</si>
  <si>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</si>
  <si>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</si>
  <si>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</si>
  <si>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</si>
  <si>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</si>
  <si>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</si>
  <si>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</si>
  <si>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</si>
  <si>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</si>
  <si>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</si>
  <si>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</si>
  <si>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</si>
  <si>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</si>
  <si>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</si>
  <si>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</si>
  <si>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</si>
  <si>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</si>
  <si>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</si>
  <si>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</si>
  <si>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</si>
  <si>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</si>
  <si>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</si>
  <si>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</si>
  <si>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</si>
  <si>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</si>
  <si>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</si>
  <si>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</si>
  <si>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</si>
  <si>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</si>
  <si>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</si>
  <si>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</si>
  <si>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</si>
  <si>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</si>
  <si>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</si>
  <si>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</si>
  <si>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</si>
  <si>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</si>
  <si>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</si>
  <si>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</si>
  <si>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</si>
  <si>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</si>
  <si>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</si>
  <si>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</si>
  <si>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</si>
  <si>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</si>
  <si>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</si>
  <si>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</si>
  <si>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</si>
  <si>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</si>
  <si>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</si>
  <si>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</si>
  <si>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</si>
  <si>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</si>
  <si>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</si>
  <si>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</si>
  <si>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</si>
  <si>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</si>
  <si>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</si>
  <si>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</si>
  <si>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</si>
  <si>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</si>
  <si>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</si>
  <si>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</si>
  <si>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</si>
  <si>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</si>
  <si>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</si>
  <si>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</si>
  <si>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</si>
  <si>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</si>
  <si>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</si>
  <si>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</si>
  <si>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</si>
  <si>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</si>
  <si>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</si>
  <si>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</si>
  <si>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</si>
  <si>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</si>
  <si>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</si>
  <si>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</si>
  <si>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</si>
  <si>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</si>
  <si>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</si>
  <si>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</si>
  <si>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</si>
  <si>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</si>
  <si>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</si>
  <si>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</si>
  <si>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</si>
  <si>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</si>
  <si>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</si>
  <si>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</si>
  <si>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</si>
  <si>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</si>
  <si>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</si>
  <si>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</si>
  <si>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</si>
  <si>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</si>
  <si>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</si>
  <si>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</si>
  <si>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</si>
  <si>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</si>
  <si>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</si>
  <si>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</si>
  <si>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</si>
  <si>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</si>
  <si>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</si>
  <si>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</si>
  <si>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</si>
  <si>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</si>
  <si>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</si>
  <si>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</si>
  <si>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</si>
  <si>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</si>
  <si>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</si>
  <si>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</si>
  <si>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</si>
  <si>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</si>
  <si>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</si>
  <si>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</si>
  <si>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</si>
  <si>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</si>
  <si>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</si>
  <si>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</si>
  <si>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</si>
  <si>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</si>
  <si>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</si>
  <si>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</si>
  <si>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</si>
  <si>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</si>
  <si>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</si>
  <si>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</si>
  <si>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</si>
  <si>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</si>
  <si>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</si>
  <si>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</si>
  <si>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</si>
  <si>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</si>
  <si>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</si>
  <si>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</si>
  <si>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</si>
  <si>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</si>
  <si>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</si>
  <si>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</si>
  <si>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</si>
  <si>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</si>
  <si>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</si>
  <si>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</si>
  <si>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</si>
  <si>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</si>
  <si>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</si>
  <si>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</si>
  <si>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</si>
  <si>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</si>
  <si>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</si>
  <si>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</si>
  <si>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</si>
  <si>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</si>
  <si>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</si>
  <si>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</si>
  <si>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</si>
  <si>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</si>
  <si>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</si>
  <si>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</si>
  <si>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</si>
  <si>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</si>
  <si>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</si>
  <si>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</si>
  <si>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</si>
  <si>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</si>
  <si>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</si>
  <si>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</si>
  <si>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</si>
  <si>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</si>
  <si>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</si>
  <si>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</si>
  <si>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</si>
  <si>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</si>
  <si>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</si>
  <si>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</si>
  <si>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</si>
  <si>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</si>
  <si>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</si>
  <si>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</si>
  <si>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</si>
  <si>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</si>
  <si>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</si>
  <si>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</si>
  <si>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</si>
  <si>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</si>
  <si>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</si>
  <si>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</si>
  <si>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</si>
  <si>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</si>
  <si>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</si>
  <si>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</si>
  <si>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</si>
  <si>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</si>
  <si>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</si>
  <si>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</si>
  <si>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</si>
  <si>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</si>
  <si>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</si>
  <si>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</si>
  <si>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</si>
  <si>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</si>
  <si>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</si>
  <si>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</si>
  <si>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</si>
  <si>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</si>
  <si>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</si>
  <si>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</si>
  <si>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</si>
  <si>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</si>
  <si>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</si>
  <si>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</si>
  <si>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</si>
  <si>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</si>
  <si>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</si>
  <si>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</si>
  <si>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</si>
  <si>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</si>
  <si>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</si>
  <si>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</si>
  <si>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</si>
  <si>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</si>
  <si>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</si>
  <si>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</si>
  <si>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</si>
  <si>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</si>
  <si>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</si>
  <si>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</si>
  <si>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</si>
  <si>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</si>
  <si>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</si>
  <si>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</si>
  <si>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</si>
  <si>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</si>
  <si>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</si>
  <si>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</si>
  <si>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</si>
  <si>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</si>
  <si>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</si>
  <si>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</si>
  <si>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</si>
  <si>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</si>
  <si>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</si>
  <si>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</si>
  <si>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</si>
  <si>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</si>
  <si>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</si>
  <si>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</si>
  <si>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</si>
  <si>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</si>
  <si>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</si>
  <si>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</si>
  <si>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</si>
  <si>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</si>
  <si>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</si>
  <si>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</si>
  <si>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</si>
  <si>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</si>
  <si>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</si>
  <si>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</si>
  <si>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</si>
  <si>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</si>
  <si>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</si>
  <si>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</si>
  <si>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</si>
  <si>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</si>
  <si>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</si>
  <si>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</si>
  <si>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</si>
  <si>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</si>
  <si>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</si>
  <si>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</si>
  <si>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</si>
  <si>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</si>
  <si>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</si>
  <si>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</si>
  <si>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</si>
  <si>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</si>
  <si>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</si>
  <si>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</si>
  <si>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</si>
  <si>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</si>
  <si>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</si>
  <si>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</si>
  <si>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</si>
  <si>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</si>
  <si>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</si>
  <si>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</si>
  <si>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</si>
  <si>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</si>
  <si>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</si>
  <si>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</si>
  <si>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</si>
  <si>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</si>
  <si>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</si>
  <si>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</si>
  <si>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</si>
  <si>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</si>
  <si>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</si>
  <si>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</si>
  <si>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</si>
  <si>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</si>
  <si>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</si>
  <si>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</si>
  <si>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</si>
  <si>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</si>
  <si>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</si>
  <si>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</si>
  <si>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</si>
  <si>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</si>
  <si>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</si>
  <si>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</si>
  <si>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</si>
  <si>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</si>
  <si>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</si>
  <si>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</si>
  <si>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</si>
  <si>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</si>
  <si>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</si>
  <si>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</si>
  <si>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</si>
  <si>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</si>
  <si>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</si>
  <si>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</si>
  <si>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</si>
  <si>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</si>
  <si>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</si>
  <si>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</si>
  <si>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</si>
  <si>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</si>
  <si>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</si>
  <si>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</si>
  <si>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</si>
  <si>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</si>
  <si>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</si>
  <si>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</si>
  <si>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</si>
  <si>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</si>
  <si>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</si>
  <si>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</si>
  <si>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</si>
  <si>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</si>
  <si>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</si>
  <si>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</si>
  <si>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</si>
  <si>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</si>
  <si>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</si>
  <si>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</si>
  <si>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</si>
  <si>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</si>
  <si>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</si>
  <si>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</si>
  <si>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</si>
  <si>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</si>
  <si>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</si>
  <si>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</si>
  <si>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</si>
  <si>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</si>
  <si>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</si>
  <si>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</si>
  <si>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</si>
  <si>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</si>
  <si>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</si>
  <si>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</si>
  <si>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</si>
  <si>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</si>
  <si>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</si>
  <si>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</si>
  <si>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</si>
  <si>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</si>
  <si>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</si>
  <si>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</si>
  <si>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</si>
  <si>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</si>
  <si>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</si>
  <si>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</si>
  <si>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</si>
  <si>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</si>
  <si>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</si>
  <si>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</si>
  <si>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</si>
  <si>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</si>
  <si>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</si>
  <si>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</si>
  <si>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</si>
  <si>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</si>
  <si>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</si>
  <si>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</si>
  <si>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</si>
  <si>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</si>
  <si>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</si>
  <si>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</si>
  <si>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</si>
  <si>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</si>
  <si>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</si>
  <si>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</si>
  <si>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</si>
  <si>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</si>
  <si>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</si>
  <si>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</si>
  <si>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</si>
  <si>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</si>
  <si>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</si>
  <si>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</si>
  <si>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</si>
  <si>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</si>
  <si>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</si>
  <si>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</si>
  <si>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</si>
  <si>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</si>
  <si>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</si>
  <si>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</si>
  <si>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</si>
  <si>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</si>
  <si>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</si>
  <si>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</si>
  <si>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</si>
  <si>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</si>
  <si>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</si>
  <si>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</si>
  <si>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</si>
  <si>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</si>
  <si>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</si>
  <si>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</si>
  <si>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</si>
  <si>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</si>
  <si>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</si>
  <si>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</si>
  <si>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</si>
  <si>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</si>
  <si>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</si>
  <si>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</si>
  <si>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</si>
  <si>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</si>
  <si>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</si>
  <si>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</si>
  <si>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</si>
  <si>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</si>
  <si>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</si>
  <si>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</si>
  <si>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</si>
  <si>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</si>
  <si>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</si>
  <si>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</si>
  <si>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</si>
  <si>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</si>
  <si>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</si>
  <si>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</si>
  <si>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</si>
  <si>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</si>
  <si>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</si>
  <si>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</si>
  <si>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</si>
  <si>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</si>
  <si>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</si>
  <si>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</si>
  <si>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</si>
  <si>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</si>
  <si>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</si>
  <si>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</si>
  <si>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</si>
  <si>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</si>
  <si>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</si>
  <si>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</si>
  <si>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</si>
  <si>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</si>
  <si>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</si>
  <si>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</si>
  <si>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</si>
  <si>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</si>
  <si>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</si>
  <si>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</si>
  <si>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</si>
  <si>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</si>
  <si>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</si>
  <si>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</si>
  <si>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</si>
  <si>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</si>
  <si>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</si>
  <si>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</si>
  <si>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</si>
  <si>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</si>
  <si>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</si>
  <si>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</si>
  <si>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</si>
  <si>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</si>
  <si>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</si>
  <si>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</si>
  <si>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</si>
  <si>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</si>
  <si>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</si>
  <si>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</si>
  <si>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</si>
  <si>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</si>
  <si>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</si>
  <si>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</si>
  <si>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</si>
  <si>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</si>
  <si>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</si>
  <si>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</si>
  <si>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</si>
  <si>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</si>
  <si>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</si>
  <si>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</si>
  <si>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</si>
  <si>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</si>
  <si>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</si>
  <si>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</si>
  <si>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</si>
  <si>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</si>
  <si>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</si>
  <si>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</si>
  <si>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</si>
  <si>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</si>
  <si>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</si>
  <si>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</si>
  <si>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</si>
  <si>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</si>
  <si>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</si>
  <si>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</si>
  <si>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</si>
  <si>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</si>
  <si>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</si>
  <si>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</si>
  <si>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</si>
  <si>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</si>
  <si>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</si>
  <si>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</si>
  <si>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</si>
  <si>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</si>
  <si>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</si>
  <si>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</si>
  <si>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</si>
  <si>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</si>
  <si>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</si>
  <si>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</si>
  <si>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</si>
  <si>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</si>
  <si>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</si>
  <si>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</si>
  <si>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</si>
  <si>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</si>
  <si>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</si>
  <si>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</si>
  <si>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</si>
  <si>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</si>
  <si>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</si>
  <si>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</si>
  <si>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</si>
  <si>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</si>
  <si>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</si>
  <si>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</si>
  <si>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</si>
  <si>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</si>
  <si>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</si>
  <si>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</si>
  <si>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</si>
  <si>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</si>
  <si>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</si>
  <si>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</si>
  <si>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</si>
  <si>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</si>
  <si>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</si>
  <si>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</si>
  <si>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</si>
  <si>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</si>
  <si>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</si>
  <si>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</si>
  <si>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</si>
  <si>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</si>
  <si>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</si>
  <si>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</si>
  <si>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</si>
  <si>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</si>
  <si>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</si>
  <si>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</si>
  <si>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</si>
  <si>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</si>
  <si>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</si>
  <si>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</si>
  <si>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</si>
  <si>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</si>
  <si>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</si>
  <si>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</si>
  <si>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</si>
  <si>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</si>
  <si>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</si>
  <si>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</si>
  <si>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</si>
  <si>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</si>
  <si>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</si>
  <si>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</si>
  <si>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</si>
  <si>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</si>
  <si>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</si>
  <si>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</si>
  <si>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</si>
  <si>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</si>
  <si>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</si>
  <si>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</si>
  <si>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</si>
  <si>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</si>
  <si>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</si>
  <si>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</si>
  <si>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</si>
  <si>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</si>
  <si>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</si>
  <si>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</si>
  <si>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</si>
  <si>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</si>
  <si>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</si>
  <si>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</si>
  <si>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</si>
  <si>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</si>
  <si>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</si>
  <si>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</si>
  <si>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</si>
  <si>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</si>
  <si>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</si>
  <si>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</si>
  <si>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</si>
  <si>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</si>
  <si>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</si>
  <si>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</si>
  <si>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</si>
  <si>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</si>
  <si>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</si>
  <si>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</si>
  <si>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</si>
  <si>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</si>
  <si>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</si>
  <si>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</si>
  <si>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</si>
  <si>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</si>
  <si>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</si>
  <si>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</si>
  <si>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</si>
  <si>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</si>
  <si>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</si>
  <si>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</si>
  <si>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</si>
  <si>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</si>
  <si>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</si>
  <si>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</si>
  <si>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</si>
  <si>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</si>
  <si>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</si>
  <si>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</si>
  <si>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</si>
  <si>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</si>
  <si>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</si>
  <si>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</si>
  <si>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</si>
  <si>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</si>
  <si>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</si>
  <si>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</si>
  <si>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</si>
  <si>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</si>
  <si>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</si>
  <si>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</si>
  <si>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</si>
  <si>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</si>
  <si>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</si>
  <si>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</si>
  <si>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</si>
  <si>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</si>
  <si>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</si>
  <si>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</si>
  <si>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</si>
  <si>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</si>
  <si>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</si>
  <si>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</si>
  <si>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</si>
  <si>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</si>
  <si>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</si>
  <si>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</si>
  <si>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</si>
  <si>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</si>
  <si>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</si>
  <si>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</si>
  <si>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</si>
  <si>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</si>
  <si>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</si>
  <si>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</si>
  <si>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</si>
  <si>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</si>
  <si>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</si>
  <si>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</si>
  <si>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</si>
  <si>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</si>
  <si>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</si>
  <si>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</si>
  <si>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</si>
  <si>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</si>
  <si>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</si>
  <si>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</si>
  <si>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</si>
  <si>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</si>
  <si>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</si>
  <si>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</si>
  <si>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</si>
  <si>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</si>
  <si>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</si>
  <si>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</si>
  <si>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</si>
  <si>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</si>
  <si>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</si>
  <si>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</si>
  <si>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</si>
  <si>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</si>
  <si>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</si>
  <si>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</si>
  <si>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</si>
  <si>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</si>
  <si>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</si>
  <si>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</si>
  <si>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</si>
  <si>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</si>
  <si>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</si>
  <si>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</si>
  <si>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</si>
  <si>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</si>
  <si>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</si>
  <si>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</si>
  <si>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</si>
  <si>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</si>
  <si>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</si>
  <si>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</si>
  <si>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</si>
  <si>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</si>
  <si>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</si>
  <si>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</si>
  <si>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</si>
  <si>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</si>
  <si>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</si>
  <si>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</si>
  <si>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</si>
  <si>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</si>
  <si>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</si>
  <si>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</si>
  <si>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</si>
  <si>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</si>
  <si>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</si>
  <si>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</si>
  <si>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</si>
  <si>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</si>
  <si>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</si>
  <si>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</si>
  <si>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</si>
  <si>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</si>
  <si>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</si>
  <si>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</si>
  <si>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</si>
  <si>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</si>
  <si>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</si>
  <si>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</si>
  <si>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</si>
  <si>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</si>
  <si>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</si>
  <si>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</si>
  <si>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</si>
  <si>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</si>
  <si>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</si>
  <si>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</si>
  <si>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</si>
  <si>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</si>
  <si>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</si>
  <si>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</si>
  <si>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</si>
  <si>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</si>
  <si>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</si>
  <si>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</si>
  <si>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</si>
  <si>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</si>
  <si>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</si>
  <si>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</si>
  <si>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</si>
  <si>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</si>
  <si>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</si>
  <si>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</si>
  <si>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</si>
  <si>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</si>
  <si>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</si>
  <si>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</si>
  <si>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</si>
  <si>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</si>
  <si>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</si>
  <si>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</si>
  <si>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</si>
  <si>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</si>
  <si>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</si>
  <si>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</si>
  <si>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</si>
  <si>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</si>
  <si>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</si>
  <si>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</si>
  <si>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</si>
  <si>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</si>
  <si>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</si>
  <si>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</si>
  <si>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</si>
  <si>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</si>
  <si>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</si>
  <si>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</si>
  <si>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</si>
  <si>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</si>
  <si>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</si>
  <si>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</si>
  <si>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</si>
  <si>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</si>
  <si>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</si>
  <si>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</si>
  <si>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</si>
  <si>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</si>
  <si>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</si>
  <si>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</si>
  <si>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</si>
  <si>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</si>
  <si>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</si>
  <si>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</si>
  <si>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</si>
  <si>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</si>
  <si>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</si>
  <si>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</si>
  <si>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</si>
  <si>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</si>
  <si>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</si>
  <si>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</si>
  <si>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</si>
  <si>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</si>
  <si>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</si>
  <si>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</si>
  <si>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</si>
  <si>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</si>
  <si>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</si>
  <si>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</si>
  <si>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</si>
  <si>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</si>
  <si>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</si>
  <si>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</si>
  <si>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</si>
  <si>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</si>
  <si>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</si>
  <si>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</si>
  <si>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</si>
  <si>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</si>
  <si>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</si>
  <si>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</si>
  <si>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</si>
  <si>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</si>
  <si>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</si>
  <si>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</si>
  <si>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</si>
  <si>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</si>
  <si>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</si>
  <si>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</si>
  <si>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</si>
  <si>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</si>
  <si>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</si>
  <si>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</si>
  <si>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</si>
  <si>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</si>
  <si>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</si>
  <si>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</si>
  <si>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</si>
  <si>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</si>
  <si>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</si>
  <si>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</si>
  <si>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</si>
  <si>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</si>
  <si>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</si>
  <si>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</si>
  <si>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</si>
  <si>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</si>
  <si>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</si>
  <si>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</si>
  <si>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</si>
  <si>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</si>
  <si>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</si>
  <si>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</si>
  <si>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</si>
  <si>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</si>
  <si>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</si>
  <si>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</si>
  <si>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</si>
  <si>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</si>
  <si>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</si>
  <si>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</si>
  <si>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</si>
  <si>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</si>
  <si>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</si>
  <si>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</si>
  <si>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</si>
  <si>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</si>
  <si>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</si>
  <si>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</si>
  <si>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</si>
  <si>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</si>
  <si>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</si>
  <si>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</si>
  <si>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</si>
  <si>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</si>
  <si>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</si>
  <si>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</si>
  <si>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</si>
  <si>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</si>
  <si>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</si>
  <si>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</si>
  <si>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</si>
  <si>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</si>
  <si>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</si>
  <si>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</si>
  <si>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</si>
  <si>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</si>
  <si>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</si>
  <si>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</si>
  <si>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</si>
  <si>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</si>
  <si>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</si>
  <si>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</si>
  <si>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</si>
  <si>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</si>
  <si>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</si>
  <si>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</si>
  <si>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</si>
  <si>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</si>
  <si>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</si>
  <si>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</si>
  <si>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</si>
  <si>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</si>
  <si>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</si>
  <si>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</si>
  <si>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</si>
  <si>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</si>
  <si>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</si>
  <si>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</si>
  <si>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</si>
  <si>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</si>
  <si>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</si>
  <si>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</si>
  <si>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</si>
  <si>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</si>
  <si>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</si>
  <si>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</si>
  <si>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</si>
  <si>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</si>
  <si>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</si>
  <si>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</si>
  <si>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</si>
  <si>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</si>
  <si>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</si>
  <si>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</si>
  <si>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</si>
  <si>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</si>
  <si>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</si>
  <si>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</si>
  <si>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</si>
  <si>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</si>
  <si>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</si>
  <si>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</si>
  <si>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</si>
  <si>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</si>
  <si>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</si>
  <si>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</si>
  <si>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</si>
  <si>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</si>
  <si>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</si>
  <si>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</si>
  <si>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</si>
  <si>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</si>
  <si>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</si>
  <si>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</si>
  <si>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</si>
  <si>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</si>
  <si>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</si>
  <si>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</si>
  <si>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</si>
  <si>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</si>
  <si>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</si>
  <si>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</si>
  <si>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</si>
  <si>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</si>
  <si>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</si>
  <si>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</si>
  <si>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</si>
  <si>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</si>
  <si>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</si>
  <si>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</si>
  <si>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</si>
  <si>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</si>
  <si>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</si>
  <si>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</si>
  <si>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</si>
  <si>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</si>
  <si>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</si>
  <si>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</si>
  <si>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</si>
  <si>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</si>
  <si>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</si>
  <si>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</si>
  <si>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</si>
  <si>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</si>
  <si>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</si>
  <si>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</si>
  <si>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</si>
  <si>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</si>
  <si>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</si>
  <si>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</si>
  <si>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</si>
  <si>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</si>
  <si>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</si>
  <si>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</si>
  <si>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</si>
  <si>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</si>
  <si>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</si>
  <si>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</si>
  <si>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</si>
  <si>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</si>
  <si>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</si>
  <si>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</si>
  <si>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</si>
  <si>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</si>
  <si>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</si>
  <si>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</si>
  <si>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</si>
  <si>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</si>
  <si>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</si>
  <si>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</si>
  <si>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</si>
  <si>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</si>
  <si>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</si>
  <si>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</si>
  <si>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</si>
  <si>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</si>
  <si>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</si>
  <si>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</si>
  <si>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</si>
  <si>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</si>
  <si>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</si>
  <si>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</si>
  <si>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</si>
  <si>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</si>
  <si>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</si>
  <si>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</si>
  <si>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</si>
  <si>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</si>
  <si>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</si>
  <si>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</si>
  <si>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</si>
  <si>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</si>
  <si>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</si>
  <si>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</si>
  <si>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</si>
  <si>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</si>
  <si>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</si>
  <si>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</si>
  <si>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</si>
  <si>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</si>
  <si>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</si>
  <si>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</si>
  <si>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</si>
  <si>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</si>
  <si>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</si>
  <si>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</si>
  <si>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</si>
  <si>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</si>
  <si>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</si>
  <si>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</si>
  <si>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</si>
  <si>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</si>
  <si>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</si>
  <si>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</si>
  <si>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</si>
  <si>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</si>
  <si>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</si>
  <si>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</si>
  <si>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</si>
  <si>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</si>
  <si>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</si>
  <si>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</si>
  <si>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</si>
  <si>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</si>
  <si>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</si>
  <si>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</si>
  <si>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</si>
  <si>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</si>
  <si>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</si>
  <si>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</si>
  <si>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</si>
  <si>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</si>
  <si>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</si>
  <si>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</si>
  <si>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</si>
  <si>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</si>
  <si>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</si>
  <si>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</si>
  <si>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</si>
  <si>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</si>
  <si>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</si>
  <si>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</si>
  <si>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</si>
  <si>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</si>
  <si>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</si>
  <si>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</si>
  <si>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</si>
  <si>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</si>
  <si>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</si>
  <si>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</si>
  <si>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</si>
  <si>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</si>
  <si>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</si>
  <si>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</si>
  <si>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</si>
  <si>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</si>
  <si>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</si>
  <si>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</si>
  <si>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</si>
  <si>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</si>
  <si>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</si>
  <si>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</si>
  <si>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</si>
  <si>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</si>
  <si>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</si>
  <si>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</si>
  <si>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</si>
  <si>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</si>
  <si>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</si>
  <si>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</si>
  <si>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</si>
  <si>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</si>
  <si>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</si>
  <si>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</si>
  <si>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</si>
  <si>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</si>
  <si>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</si>
  <si>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</si>
  <si>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</si>
  <si>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</si>
  <si>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</si>
  <si>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</si>
  <si>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</si>
  <si>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</si>
  <si>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</si>
  <si>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</si>
  <si>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</si>
  <si>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</si>
  <si>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</si>
  <si>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</si>
  <si>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</si>
  <si>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</si>
  <si>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</si>
  <si>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</si>
  <si>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</si>
  <si>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</si>
  <si>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</si>
  <si>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</si>
  <si>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</si>
  <si>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</si>
  <si>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</si>
  <si>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</si>
  <si>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</si>
  <si>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</si>
  <si>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</si>
  <si>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</si>
  <si>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</si>
  <si>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</si>
  <si>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</si>
  <si>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</si>
  <si>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</si>
  <si>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</si>
  <si>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</si>
  <si>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</si>
  <si>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</si>
  <si>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</si>
  <si>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</si>
  <si>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</si>
  <si>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</si>
  <si>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</si>
  <si>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</si>
  <si>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</si>
  <si>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</si>
  <si>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</si>
  <si>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</si>
  <si>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</si>
  <si>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</si>
  <si>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</si>
  <si>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</si>
  <si>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</si>
  <si>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</si>
  <si>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</si>
  <si>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</si>
  <si>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</si>
  <si>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</si>
  <si>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</si>
  <si>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</si>
  <si>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</si>
  <si>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</si>
  <si>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</si>
  <si>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</si>
  <si>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</si>
  <si>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</si>
  <si>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</si>
  <si>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</si>
  <si>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</si>
  <si>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</si>
  <si>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</si>
  <si>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</si>
  <si>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</si>
  <si>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</si>
  <si>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</si>
  <si>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</si>
  <si>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</si>
  <si>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</si>
  <si>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</si>
  <si>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</si>
  <si>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</si>
  <si>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</si>
  <si>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</si>
  <si>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</si>
  <si>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</si>
  <si>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</si>
  <si>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</si>
  <si>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</si>
  <si>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</si>
  <si>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</si>
  <si>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</si>
  <si>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</si>
  <si>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</si>
  <si>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</si>
  <si>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</si>
  <si>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</si>
  <si>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</si>
  <si>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</si>
  <si>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</si>
  <si>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</si>
  <si>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</si>
  <si>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</si>
  <si>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</si>
  <si>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</si>
  <si>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</si>
  <si>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</si>
  <si>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</si>
  <si>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</si>
  <si>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</si>
  <si>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</si>
  <si>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</si>
  <si>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</si>
  <si>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</si>
  <si>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</si>
  <si>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</si>
  <si>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</si>
  <si>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</si>
  <si>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</si>
  <si>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</si>
  <si>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</si>
  <si>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</si>
  <si>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</si>
  <si>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</si>
  <si>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</si>
  <si>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</si>
  <si>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</si>
  <si>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</si>
  <si>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</si>
  <si>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</si>
  <si>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</si>
  <si>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</si>
  <si>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</si>
  <si>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</si>
  <si>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</si>
  <si>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</si>
  <si>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</si>
  <si>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</si>
  <si>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</si>
  <si>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</si>
  <si>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</si>
  <si>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</si>
  <si>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</si>
  <si>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</si>
  <si>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</si>
  <si>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</si>
  <si>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</si>
  <si>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</si>
  <si>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</si>
  <si>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</si>
  <si>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</si>
  <si>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</si>
  <si>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</si>
  <si>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</si>
  <si>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</si>
  <si>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</si>
  <si>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</si>
  <si>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</si>
  <si>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</si>
  <si>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</si>
  <si>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</si>
  <si>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</si>
  <si>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</si>
  <si>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</si>
  <si>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</si>
  <si>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</si>
  <si>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</si>
  <si>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</si>
  <si>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</si>
  <si>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</si>
  <si>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</si>
  <si>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</si>
  <si>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</si>
  <si>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</si>
  <si>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</si>
  <si>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</si>
  <si>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</si>
  <si>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</si>
  <si>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</si>
  <si>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</si>
  <si>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</si>
  <si>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</si>
  <si>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</si>
  <si>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</si>
  <si>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</si>
  <si>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</si>
  <si>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</si>
  <si>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</si>
  <si>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</si>
  <si>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</si>
  <si>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</si>
  <si>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</si>
  <si>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</si>
  <si>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</si>
  <si>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</si>
  <si>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</si>
  <si>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</si>
  <si>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</si>
  <si>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</si>
  <si>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</si>
  <si>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</si>
  <si>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</si>
  <si>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</si>
  <si>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</si>
  <si>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</si>
  <si>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</si>
  <si>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</si>
  <si>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</si>
  <si>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</si>
  <si>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</si>
  <si>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</si>
  <si>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</si>
  <si>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</si>
  <si>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</si>
  <si>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</si>
  <si>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</si>
  <si>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</si>
  <si>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</si>
  <si>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</si>
  <si>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</si>
  <si>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</si>
  <si>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</si>
  <si>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</si>
  <si>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</si>
  <si>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</si>
  <si>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</si>
  <si>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</si>
  <si>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</si>
  <si>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</si>
  <si>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</si>
  <si>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</si>
  <si>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</si>
  <si>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</si>
  <si>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</si>
  <si>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</si>
  <si>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</si>
  <si>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</si>
  <si>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</si>
  <si>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</si>
  <si>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</si>
  <si>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</si>
  <si>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</si>
  <si>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</si>
  <si>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</si>
  <si>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</si>
  <si>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</si>
  <si>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</si>
  <si>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</si>
  <si>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</si>
  <si>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</si>
  <si>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</si>
  <si>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</si>
  <si>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</si>
  <si>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</si>
  <si>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</si>
  <si>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</si>
  <si>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</si>
  <si>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</si>
  <si>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</si>
  <si>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</si>
  <si>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</si>
  <si>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</si>
  <si>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</si>
  <si>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</si>
  <si>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</si>
  <si>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</si>
  <si>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</si>
  <si>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</si>
  <si>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</si>
  <si>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</si>
  <si>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</si>
  <si>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</si>
  <si>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</si>
  <si>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</si>
  <si>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</si>
  <si>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</si>
  <si>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</si>
  <si>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</si>
  <si>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</si>
  <si>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</si>
  <si>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</si>
  <si>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</si>
  <si>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</si>
  <si>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</si>
  <si>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</si>
  <si>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</si>
  <si>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</si>
  <si>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</si>
  <si>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</si>
  <si>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</si>
  <si>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</si>
  <si>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</si>
  <si>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</si>
  <si>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</si>
  <si>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</si>
  <si>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</si>
  <si>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</si>
  <si>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</si>
  <si>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</si>
  <si>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</si>
  <si>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</si>
  <si>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</si>
  <si>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</si>
  <si>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</si>
  <si>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</si>
  <si>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</si>
  <si>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</si>
  <si>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</si>
  <si>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</si>
  <si>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</si>
  <si>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</si>
  <si>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</si>
  <si>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</si>
  <si>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</si>
  <si>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</si>
  <si>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</si>
  <si>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</si>
  <si>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</si>
  <si>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</si>
  <si>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</si>
  <si>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</si>
  <si>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</si>
  <si>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</si>
  <si>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</si>
  <si>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</si>
  <si>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</si>
  <si>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</si>
  <si>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</si>
  <si>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</si>
  <si>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</si>
  <si>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</si>
  <si>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</si>
  <si>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</si>
  <si>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</si>
  <si>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</si>
  <si>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</si>
  <si>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</si>
  <si>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</si>
  <si>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</si>
  <si>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</si>
  <si>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</si>
  <si>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</si>
  <si>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</si>
  <si>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</si>
  <si>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</si>
  <si>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</si>
  <si>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</si>
  <si>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</si>
  <si>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</si>
  <si>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</si>
  <si>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</si>
  <si>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</si>
  <si>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</si>
  <si>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</si>
  <si>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</si>
  <si>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</si>
  <si>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</si>
  <si>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</si>
  <si>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</si>
  <si>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</si>
  <si>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</si>
  <si>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</si>
  <si>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</si>
  <si>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</si>
  <si>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</si>
  <si>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</si>
  <si>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</si>
  <si>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</si>
  <si>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</si>
  <si>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</si>
  <si>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</si>
  <si>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</si>
  <si>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</si>
  <si>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</si>
  <si>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</si>
  <si>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</si>
  <si>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</si>
  <si>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</si>
  <si>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</si>
  <si>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</si>
  <si>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</si>
  <si>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</si>
  <si>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</si>
  <si>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</si>
  <si>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</si>
  <si>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</si>
  <si>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</si>
  <si>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</si>
  <si>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</si>
  <si>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</si>
  <si>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</si>
  <si>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</si>
  <si>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</si>
  <si>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</si>
  <si>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</si>
  <si>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</si>
  <si>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</si>
  <si>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</si>
  <si>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</si>
  <si>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</si>
  <si>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</si>
  <si>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</si>
  <si>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</si>
  <si>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</si>
  <si>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</si>
  <si>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</si>
  <si>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</si>
  <si>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</si>
  <si>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</si>
  <si>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</si>
  <si>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</si>
  <si>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</si>
  <si>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</si>
  <si>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</si>
  <si>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</si>
  <si>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</si>
  <si>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</si>
  <si>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</si>
  <si>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</si>
  <si>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</si>
  <si>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</si>
  <si>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</si>
  <si>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</si>
  <si>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</si>
  <si>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</si>
  <si>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</si>
  <si>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</si>
  <si>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</si>
  <si>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</si>
  <si>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</si>
  <si>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</si>
  <si>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</si>
  <si>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</si>
  <si>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</si>
  <si>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</si>
  <si>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</si>
  <si>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</si>
  <si>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</si>
  <si>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</si>
  <si>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</si>
  <si>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</si>
  <si>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</si>
  <si>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</si>
  <si>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</si>
  <si>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</si>
  <si>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</si>
  <si>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</si>
  <si>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</si>
  <si>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</si>
  <si>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</si>
  <si>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</si>
  <si>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</si>
  <si>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</si>
  <si>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</si>
  <si>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</si>
  <si>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</si>
  <si>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</si>
  <si>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</si>
  <si>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</si>
  <si>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</si>
  <si>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</si>
  <si>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</si>
  <si>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</si>
  <si>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</si>
  <si>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</si>
  <si>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</si>
  <si>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</si>
  <si>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</si>
  <si>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</si>
  <si>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</si>
  <si>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</si>
  <si>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</si>
  <si>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</si>
  <si>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</si>
  <si>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</si>
  <si>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</si>
  <si>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</si>
  <si>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</si>
  <si>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</si>
  <si>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</si>
  <si>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</si>
  <si>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</si>
  <si>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</si>
  <si>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</si>
  <si>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</si>
  <si>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</si>
  <si>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</si>
  <si>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</si>
  <si>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</si>
  <si>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</si>
  <si>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</si>
  <si>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</si>
  <si>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</si>
  <si>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</si>
  <si>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</si>
  <si>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</si>
  <si>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</si>
  <si>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</si>
  <si>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</si>
  <si>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</si>
  <si>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</si>
  <si>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</si>
  <si>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</si>
  <si>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</si>
  <si>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</si>
  <si>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</si>
  <si>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</si>
  <si>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</si>
  <si>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</si>
  <si>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</si>
  <si>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</si>
  <si>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</si>
  <si>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</si>
  <si>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</si>
  <si>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</si>
  <si>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</si>
  <si>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</si>
  <si>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</si>
  <si>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</si>
  <si>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</si>
  <si>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</si>
  <si>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</si>
  <si>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</si>
  <si>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</si>
  <si>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</si>
  <si>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</si>
  <si>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</si>
  <si>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</si>
  <si>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</si>
  <si>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</si>
  <si>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</si>
  <si>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</si>
  <si>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</si>
  <si>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</si>
  <si>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</si>
  <si>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</si>
  <si>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</si>
  <si>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</si>
  <si>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</si>
  <si>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</si>
  <si>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</si>
  <si>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</si>
  <si>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</si>
  <si>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</si>
  <si>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</si>
  <si>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</si>
  <si>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</si>
  <si>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</si>
  <si>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</si>
  <si>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</si>
  <si>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</si>
  <si>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</si>
  <si>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</si>
  <si>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</si>
  <si>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</si>
  <si>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</si>
  <si>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</si>
  <si>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</si>
  <si>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</si>
  <si>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</si>
  <si>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</si>
  <si>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</si>
  <si>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</si>
  <si>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</si>
  <si>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</si>
  <si>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</si>
  <si>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</si>
  <si>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</si>
  <si>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</si>
  <si>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</si>
  <si>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</si>
  <si>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</si>
  <si>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</si>
  <si>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</si>
  <si>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</si>
  <si>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</si>
  <si>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</si>
  <si>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</si>
  <si>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</si>
  <si>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</si>
  <si>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</si>
  <si>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</si>
  <si>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</si>
  <si>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</si>
  <si>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</si>
  <si>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</si>
  <si>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</si>
  <si>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</si>
  <si>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</si>
  <si>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</si>
  <si>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</si>
  <si>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</si>
  <si>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</si>
  <si>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</si>
  <si>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</si>
  <si>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</si>
  <si>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</si>
  <si>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</si>
  <si>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</si>
  <si>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</si>
  <si>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</si>
  <si>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</si>
  <si>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</si>
  <si>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</si>
  <si>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</si>
  <si>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</si>
  <si>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</si>
  <si>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</si>
  <si>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</si>
  <si>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</si>
  <si>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</si>
  <si>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</si>
  <si>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</si>
  <si>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</si>
  <si>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</si>
  <si>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</si>
  <si>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</si>
  <si>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</si>
  <si>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</si>
  <si>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</si>
  <si>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</si>
  <si>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</si>
  <si>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</si>
  <si>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</si>
  <si>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</si>
  <si>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</si>
  <si>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</si>
  <si>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</si>
  <si>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</si>
  <si>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</si>
  <si>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</si>
  <si>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</si>
  <si>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</si>
  <si>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</si>
  <si>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</si>
  <si>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</si>
  <si>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</si>
  <si>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</si>
  <si>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</si>
  <si>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</si>
  <si>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</si>
  <si>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</si>
  <si>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</si>
  <si>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</si>
  <si>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</si>
  <si>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</si>
  <si>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</si>
  <si>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</si>
  <si>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</si>
  <si>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</si>
  <si>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</si>
  <si>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</si>
  <si>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</si>
  <si>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</si>
  <si>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</si>
  <si>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</si>
  <si>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</si>
  <si>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</si>
  <si>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</si>
  <si>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</si>
  <si>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</si>
  <si>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</si>
  <si>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</si>
  <si>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</si>
  <si>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</si>
  <si>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</si>
  <si>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</si>
  <si>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</si>
  <si>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</si>
  <si>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</si>
  <si>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</si>
  <si>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</si>
  <si>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</si>
  <si>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</si>
  <si>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</si>
  <si>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</si>
  <si>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</si>
  <si>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</si>
  <si>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</si>
  <si>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</si>
  <si>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</si>
  <si>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</si>
  <si>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</si>
  <si>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</si>
  <si>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</si>
  <si>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</si>
  <si>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</si>
  <si>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</si>
  <si>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</si>
  <si>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</si>
  <si>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</si>
  <si>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</si>
  <si>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</si>
  <si>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</si>
  <si>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</si>
  <si>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</si>
  <si>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</si>
  <si>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</si>
  <si>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</si>
  <si>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</si>
  <si>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</si>
  <si>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</si>
  <si>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</si>
  <si>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</si>
  <si>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</si>
  <si>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</si>
  <si>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</si>
  <si>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</si>
  <si>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</si>
  <si>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</si>
  <si>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</si>
  <si>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</si>
  <si>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</si>
  <si>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</si>
  <si>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</si>
  <si>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</si>
  <si>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</si>
  <si>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</si>
  <si>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</si>
  <si>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</si>
  <si>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</si>
  <si>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</si>
  <si>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</si>
  <si>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</si>
  <si>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</si>
  <si>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</si>
  <si>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</si>
  <si>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</si>
  <si>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</si>
  <si>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</si>
  <si>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</si>
  <si>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</si>
  <si>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</si>
  <si>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</si>
  <si>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</si>
  <si>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</si>
  <si>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</si>
  <si>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</si>
  <si>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</si>
  <si>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</si>
  <si>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</si>
  <si>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</si>
  <si>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</si>
  <si>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</si>
  <si>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</si>
  <si>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</si>
  <si>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</si>
  <si>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</si>
  <si>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</si>
  <si>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</si>
  <si>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</si>
  <si>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</si>
  <si>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</si>
  <si>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</si>
  <si>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</si>
  <si>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</si>
  <si>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</si>
  <si>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</si>
  <si>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</si>
  <si>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</si>
  <si>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</si>
  <si>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</si>
  <si>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</si>
  <si>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</si>
  <si>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</si>
  <si>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</si>
  <si>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</si>
  <si>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</si>
  <si>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</si>
  <si>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</si>
  <si>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</si>
  <si>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</si>
  <si>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</si>
  <si>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</si>
  <si>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</si>
  <si>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</si>
  <si>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</si>
  <si>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</si>
  <si>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</si>
  <si>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</si>
  <si>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</si>
  <si>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</si>
  <si>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</si>
  <si>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</si>
  <si>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</si>
  <si>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</si>
  <si>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</si>
  <si>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</si>
  <si>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</si>
  <si>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</si>
  <si>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</si>
  <si>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</si>
  <si>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</si>
  <si>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</si>
  <si>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</si>
  <si>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</si>
  <si>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</si>
  <si>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</si>
  <si>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</si>
  <si>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</si>
  <si>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</si>
  <si>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</si>
  <si>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</si>
  <si>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</si>
  <si>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</si>
  <si>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</si>
  <si>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</si>
  <si>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</si>
  <si>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</si>
  <si>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</si>
  <si>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</si>
  <si>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</si>
  <si>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</si>
  <si>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</si>
  <si>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</si>
  <si>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</si>
  <si>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</si>
  <si>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</si>
  <si>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</si>
  <si>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</si>
  <si>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</si>
  <si>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</si>
  <si>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</si>
  <si>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</si>
  <si>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</si>
  <si>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</si>
  <si>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</si>
  <si>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</si>
  <si>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</si>
  <si>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</si>
  <si>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</si>
  <si>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</si>
  <si>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</si>
  <si>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</si>
  <si>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</si>
  <si>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</si>
  <si>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</si>
  <si>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</si>
  <si>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</si>
  <si>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</si>
  <si>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</si>
  <si>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</si>
  <si>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</si>
  <si>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</si>
  <si>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</si>
  <si>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</si>
  <si>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</si>
  <si>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</si>
  <si>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</si>
  <si>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</si>
  <si>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</si>
  <si>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</si>
  <si>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</si>
  <si>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</si>
  <si>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</si>
  <si>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</si>
  <si>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</si>
  <si>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</si>
  <si>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</si>
  <si>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</si>
  <si>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</si>
  <si>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</si>
  <si>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</si>
  <si>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</si>
  <si>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</si>
  <si>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</si>
  <si>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</si>
  <si>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</si>
  <si>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</si>
  <si>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</si>
  <si>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</si>
  <si>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</si>
  <si>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</si>
  <si>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</si>
  <si>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</si>
  <si>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</si>
  <si>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</si>
  <si>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</si>
  <si>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</si>
  <si>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</si>
  <si>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</si>
  <si>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</si>
  <si>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</si>
  <si>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</si>
  <si>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</si>
  <si>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</si>
  <si>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</si>
  <si>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</si>
  <si>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</si>
  <si>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</si>
  <si>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</si>
  <si>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</si>
  <si>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</si>
  <si>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</si>
  <si>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</si>
  <si>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</si>
  <si>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</si>
  <si>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</si>
  <si>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</si>
  <si>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</si>
  <si>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</si>
  <si>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</si>
  <si>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</si>
  <si>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</si>
  <si>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</si>
  <si>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</si>
  <si>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</si>
  <si>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</si>
  <si>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</si>
  <si>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</si>
  <si>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</si>
  <si>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</si>
  <si>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</si>
  <si>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</si>
  <si>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</si>
  <si>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</si>
  <si>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</si>
  <si>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</si>
  <si>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</si>
  <si>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</si>
  <si>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</si>
  <si>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</si>
  <si>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</si>
  <si>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</si>
  <si>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</si>
  <si>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</si>
  <si>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</si>
  <si>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</si>
  <si>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</si>
  <si>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</si>
  <si>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</si>
  <si>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</si>
  <si>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</si>
  <si>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</si>
  <si>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</si>
  <si>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</si>
  <si>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</si>
  <si>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</si>
  <si>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</si>
  <si>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</si>
  <si>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</si>
  <si>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</si>
  <si>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</si>
  <si>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</si>
  <si>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</si>
  <si>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</si>
  <si>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</si>
  <si>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</si>
  <si>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</si>
  <si>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</si>
  <si>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</si>
  <si>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</si>
  <si>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</si>
  <si>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</si>
  <si>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</si>
  <si>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</si>
  <si>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</si>
  <si>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</si>
  <si>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</si>
  <si>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</si>
  <si>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</si>
  <si>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</si>
  <si>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</si>
  <si>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</si>
  <si>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</si>
  <si>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</si>
  <si>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</si>
  <si>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</si>
  <si>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</si>
  <si>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</si>
  <si>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</si>
  <si>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</si>
  <si>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</si>
  <si>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</si>
  <si>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</si>
  <si>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</si>
  <si>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</si>
  <si>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</si>
  <si>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</si>
  <si>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</si>
  <si>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</si>
  <si>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</si>
  <si>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</si>
  <si>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</si>
  <si>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</si>
  <si>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</si>
  <si>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</si>
  <si>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</si>
  <si>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</si>
  <si>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</si>
  <si>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</si>
  <si>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</si>
  <si>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</si>
  <si>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</si>
  <si>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</si>
  <si>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</si>
  <si>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</si>
  <si>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</si>
  <si>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</si>
  <si>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</si>
  <si>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</si>
  <si>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</si>
  <si>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</si>
  <si>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</si>
  <si>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</si>
  <si>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</si>
  <si>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</si>
  <si>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</si>
  <si>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</si>
  <si>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</si>
  <si>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</si>
  <si>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</si>
  <si>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</si>
  <si>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</si>
  <si>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</si>
  <si>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</si>
  <si>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</si>
  <si>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</si>
  <si>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</si>
  <si>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</si>
  <si>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</si>
  <si>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</si>
  <si>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</si>
  <si>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</si>
  <si>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</si>
  <si>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</si>
  <si>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</si>
  <si>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</si>
  <si>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</si>
  <si>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</si>
  <si>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</si>
  <si>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</si>
  <si>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</si>
  <si>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</si>
  <si>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</si>
  <si>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</si>
  <si>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</si>
  <si>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</si>
  <si>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</si>
  <si>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</si>
  <si>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</si>
  <si>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</si>
  <si>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</si>
  <si>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</si>
  <si>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</si>
  <si>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</si>
  <si>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</si>
  <si>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</si>
  <si>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</si>
  <si>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</si>
  <si>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</si>
  <si>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</si>
  <si>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</si>
  <si>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</si>
  <si>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</si>
  <si>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</si>
  <si>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</si>
  <si>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</si>
  <si>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</si>
  <si>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</si>
  <si>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</si>
  <si>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</si>
  <si>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</si>
  <si>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</si>
  <si>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</si>
  <si>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</si>
  <si>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</si>
  <si>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</si>
  <si>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</si>
  <si>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</si>
  <si>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</si>
  <si>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</si>
  <si>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</si>
  <si>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</si>
  <si>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</si>
  <si>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</si>
  <si>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</si>
  <si>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</si>
  <si>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</si>
  <si>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</si>
  <si>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</si>
  <si>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</si>
  <si>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</si>
  <si>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</si>
  <si>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</si>
  <si>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</si>
  <si>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</si>
  <si>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</si>
  <si>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</si>
  <si>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</si>
  <si>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</si>
  <si>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</si>
  <si>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</si>
  <si>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</si>
  <si>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</si>
  <si>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</si>
  <si>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</si>
  <si>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</si>
  <si>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</si>
  <si>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</si>
  <si>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</si>
  <si>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</si>
  <si>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</si>
  <si>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</si>
  <si>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</si>
  <si>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</si>
  <si>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</si>
  <si>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</si>
  <si>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</si>
  <si>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</si>
  <si>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</si>
  <si>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</si>
  <si>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</si>
  <si>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</si>
  <si>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</si>
  <si>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</si>
  <si>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</si>
  <si>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</si>
  <si>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</si>
  <si>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</si>
  <si>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</si>
  <si>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</si>
  <si>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</si>
  <si>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</si>
  <si>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</si>
  <si>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</si>
  <si>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</si>
  <si>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</si>
  <si>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</si>
  <si>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</si>
  <si>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</si>
  <si>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</si>
  <si>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</si>
  <si>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</si>
  <si>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</si>
  <si>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</si>
  <si>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</si>
  <si>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</si>
  <si>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</si>
  <si>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</si>
  <si>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</si>
  <si>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</si>
  <si>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</si>
  <si>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</si>
  <si>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</si>
  <si>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</si>
  <si>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</si>
  <si>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</si>
  <si>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</si>
  <si>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</si>
  <si>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</si>
  <si>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</si>
  <si>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</si>
  <si>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</si>
  <si>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</si>
  <si>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</si>
  <si>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</si>
  <si>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</si>
  <si>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</si>
  <si>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</si>
  <si>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</si>
  <si>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</si>
  <si>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</si>
  <si>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</si>
  <si>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</si>
  <si>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</si>
  <si>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</si>
  <si>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</si>
  <si>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</si>
  <si>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</si>
  <si>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</si>
  <si>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</si>
  <si>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</si>
  <si>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</si>
  <si>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</si>
  <si>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</si>
  <si>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</si>
  <si>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</si>
  <si>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</si>
  <si>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</si>
  <si>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</si>
  <si>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</si>
  <si>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</si>
  <si>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</si>
  <si>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</si>
  <si>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</si>
  <si>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</si>
  <si>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</si>
  <si>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</si>
  <si>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</si>
  <si>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</si>
  <si>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</si>
  <si>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</si>
  <si>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</si>
  <si>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</si>
  <si>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</si>
  <si>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</si>
  <si>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</si>
  <si>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</si>
  <si>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</si>
  <si>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</si>
  <si>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</si>
  <si>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</si>
  <si>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</si>
  <si>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</si>
  <si>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</si>
  <si>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</si>
  <si>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</si>
  <si>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</si>
  <si>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</si>
  <si>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</si>
  <si>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</si>
  <si>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</si>
  <si>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</si>
  <si>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</si>
  <si>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</si>
  <si>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</si>
  <si>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</si>
  <si>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</si>
  <si>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</si>
  <si>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</si>
  <si>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</si>
  <si>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</si>
  <si>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</si>
  <si>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</si>
  <si>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</si>
  <si>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</si>
  <si>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</si>
  <si>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</si>
  <si>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</si>
  <si>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</si>
  <si>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</si>
  <si>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</si>
  <si>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</si>
  <si>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</si>
  <si>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</si>
  <si>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</si>
  <si>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</si>
  <si>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</si>
  <si>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</si>
  <si>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</si>
  <si>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</si>
  <si>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</si>
  <si>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</si>
  <si>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</si>
  <si>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</si>
  <si>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</si>
  <si>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</si>
  <si>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</si>
  <si>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</si>
  <si>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</si>
  <si>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</si>
  <si>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</si>
  <si>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</si>
  <si>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</si>
  <si>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</si>
  <si>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</si>
  <si>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</si>
  <si>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</si>
  <si>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</si>
  <si>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</si>
  <si>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</si>
  <si>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</si>
  <si>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</si>
  <si>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</si>
  <si>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</si>
  <si>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</si>
  <si>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</si>
  <si>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</si>
  <si>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</si>
  <si>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</si>
  <si>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</si>
  <si>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</si>
  <si>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</si>
  <si>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</si>
  <si>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</si>
  <si>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</si>
  <si>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</si>
  <si>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</si>
  <si>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</si>
  <si>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</si>
  <si>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</si>
  <si>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</si>
  <si>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</si>
  <si>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</si>
  <si>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</si>
  <si>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</si>
  <si>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</si>
  <si>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</si>
  <si>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</si>
  <si>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</si>
  <si>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</si>
  <si>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</si>
  <si>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</si>
  <si>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</si>
  <si>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</si>
  <si>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</si>
  <si>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</si>
  <si>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</si>
  <si>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</si>
  <si>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</si>
  <si>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</si>
  <si>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</si>
  <si>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</si>
  <si>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</si>
  <si>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</si>
  <si>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</si>
  <si>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</si>
  <si>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</si>
  <si>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</si>
  <si>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</si>
  <si>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</si>
  <si>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</si>
  <si>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</si>
  <si>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</si>
  <si>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</si>
  <si>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</si>
  <si>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</si>
  <si>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</si>
  <si>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</si>
  <si>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</si>
  <si>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</si>
  <si>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</si>
  <si>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</si>
  <si>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</si>
  <si>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</si>
  <si>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</si>
  <si>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</si>
  <si>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</si>
  <si>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</si>
  <si>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</si>
  <si>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</si>
  <si>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</si>
  <si>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</si>
  <si>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</si>
  <si>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</si>
  <si>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</si>
  <si>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</si>
  <si>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</si>
  <si>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</si>
  <si>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</si>
  <si>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</si>
  <si>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</si>
  <si>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</si>
  <si>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</si>
  <si>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</si>
  <si>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</si>
  <si>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</si>
  <si>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</si>
  <si>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</si>
  <si>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</si>
  <si>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</si>
  <si>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</si>
  <si>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</si>
  <si>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</si>
  <si>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</si>
  <si>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</si>
  <si>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</si>
  <si>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</si>
  <si>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</si>
  <si>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</si>
  <si>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</si>
  <si>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</si>
  <si>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</si>
  <si>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</si>
  <si>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</si>
  <si>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</si>
  <si>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</si>
  <si>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</si>
  <si>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</si>
  <si>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</si>
  <si>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</si>
  <si>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</si>
  <si>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</si>
  <si>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</si>
  <si>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</si>
  <si>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</si>
  <si>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</si>
  <si>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</si>
  <si>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</si>
  <si>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</si>
  <si>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</si>
  <si>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</si>
  <si>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</si>
  <si>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</si>
  <si>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</si>
  <si>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</si>
  <si>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</si>
  <si>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</si>
  <si>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</si>
  <si>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</si>
  <si>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</si>
  <si>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</si>
  <si>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</si>
  <si>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</si>
  <si>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</si>
  <si>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</si>
  <si>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</si>
  <si>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</si>
  <si>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</si>
  <si>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</si>
  <si>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</si>
  <si>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</si>
  <si>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</si>
  <si>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</si>
  <si>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</si>
  <si>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</si>
  <si>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</si>
  <si>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</si>
  <si>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</si>
  <si>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</si>
  <si>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</si>
  <si>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</si>
  <si>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</si>
  <si>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</si>
  <si>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</si>
  <si>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</si>
  <si>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</si>
  <si>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</si>
  <si>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</si>
  <si>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</si>
  <si>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</si>
  <si>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</si>
  <si>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</si>
  <si>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</si>
  <si>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</si>
  <si>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</si>
  <si>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</si>
  <si>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</si>
  <si>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</si>
  <si>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</si>
  <si>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</si>
  <si>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</si>
  <si>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</si>
  <si>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</si>
  <si>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</si>
  <si>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</si>
  <si>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</si>
  <si>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</si>
  <si>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</si>
  <si>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</si>
  <si>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</si>
  <si>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</si>
  <si>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</si>
  <si>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</si>
  <si>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</si>
  <si>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</si>
  <si>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</si>
  <si>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</si>
  <si>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</si>
  <si>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</si>
  <si>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</si>
  <si>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</si>
  <si>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</si>
  <si>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</si>
  <si>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</si>
  <si>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</si>
  <si>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</si>
  <si>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</si>
  <si>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</si>
  <si>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</si>
  <si>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</si>
  <si>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</si>
  <si>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</si>
  <si>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</si>
  <si>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</si>
  <si>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</si>
  <si>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</si>
  <si>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</si>
  <si>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</si>
  <si>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</si>
  <si>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</si>
  <si>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</si>
  <si>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</si>
  <si>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</si>
  <si>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</si>
  <si>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</si>
  <si>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</si>
  <si>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</si>
  <si>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</si>
  <si>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</si>
  <si>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</si>
  <si>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</si>
  <si>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</si>
  <si>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</si>
  <si>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</si>
  <si>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</si>
  <si>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</si>
  <si>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</si>
  <si>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</si>
  <si>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</si>
  <si>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</si>
  <si>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</si>
  <si>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</si>
  <si>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</si>
  <si>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</si>
  <si>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</si>
  <si>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</si>
  <si>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</si>
  <si>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</si>
  <si>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</si>
  <si>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</si>
  <si>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</si>
  <si>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</si>
  <si>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</si>
  <si>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</si>
  <si>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</si>
  <si>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</si>
  <si>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</si>
  <si>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</si>
  <si>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</si>
  <si>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</si>
  <si>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</si>
  <si>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</si>
  <si>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</si>
  <si>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</si>
  <si>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</si>
  <si>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</si>
  <si>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</si>
  <si>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</si>
  <si>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</si>
  <si>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</si>
  <si>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</si>
  <si>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</si>
  <si>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</si>
  <si>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</si>
  <si>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</si>
  <si>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</si>
  <si>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</si>
  <si>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</si>
  <si>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</si>
  <si>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</si>
  <si>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</si>
  <si>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</si>
  <si>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</si>
  <si>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</si>
  <si>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</si>
  <si>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</si>
  <si>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</si>
  <si>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</si>
  <si>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</si>
  <si>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</si>
  <si>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</si>
  <si>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</si>
  <si>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</si>
  <si>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</si>
  <si>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</si>
  <si>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</si>
  <si>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</si>
  <si>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</si>
  <si>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</si>
  <si>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</si>
  <si>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</si>
  <si>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</si>
  <si>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</si>
  <si>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</si>
  <si>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</si>
  <si>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</si>
  <si>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</si>
  <si>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</si>
  <si>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</si>
  <si>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</si>
  <si>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</si>
  <si>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</si>
  <si>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</si>
  <si>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</si>
  <si>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</si>
  <si>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</si>
  <si>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</si>
  <si>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</si>
  <si>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</si>
  <si>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</si>
  <si>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</si>
  <si>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</si>
  <si>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</si>
  <si>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</si>
  <si>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</si>
  <si>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</si>
  <si>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</si>
  <si>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</si>
  <si>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</si>
  <si>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</si>
  <si>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</si>
  <si>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</si>
  <si>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</si>
  <si>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</si>
  <si>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</si>
  <si>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</si>
  <si>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</si>
  <si>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</si>
  <si>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</si>
  <si>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</si>
  <si>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</si>
  <si>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</si>
  <si>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</si>
  <si>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</si>
  <si>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</si>
  <si>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</si>
  <si>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</si>
  <si>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</si>
  <si>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</si>
  <si>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</si>
  <si>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</si>
  <si>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</si>
  <si>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</si>
  <si>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</si>
  <si>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</si>
  <si>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</si>
  <si>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</si>
  <si>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</si>
  <si>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</si>
  <si>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</si>
  <si>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</si>
  <si>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</si>
  <si>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</si>
  <si>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</si>
  <si>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</si>
  <si>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</si>
  <si>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</si>
  <si>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</si>
  <si>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</si>
  <si>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</si>
  <si>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</si>
  <si>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</si>
  <si>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</si>
  <si>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</si>
  <si>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</si>
  <si>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</si>
  <si>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</si>
  <si>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</si>
  <si>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</si>
  <si>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</si>
  <si>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</si>
  <si>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</si>
  <si>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</si>
  <si>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</si>
  <si>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</si>
  <si>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</si>
  <si>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</si>
  <si>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</si>
  <si>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</si>
  <si>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</si>
  <si>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</si>
  <si>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</si>
  <si>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</si>
  <si>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</si>
  <si>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</si>
  <si>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</si>
  <si>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</si>
  <si>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</si>
  <si>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</si>
  <si>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</si>
  <si>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</si>
  <si>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</si>
  <si>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</si>
  <si>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</si>
  <si>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</si>
  <si>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</si>
  <si>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</si>
  <si>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</si>
  <si>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</si>
  <si>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</si>
  <si>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</si>
  <si>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</si>
  <si>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</si>
  <si>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</si>
  <si>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</si>
  <si>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</si>
  <si>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</si>
  <si>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</si>
  <si>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</si>
  <si>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</si>
  <si>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</si>
  <si>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</si>
  <si>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</si>
  <si>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</si>
  <si>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</si>
  <si>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</si>
  <si>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</si>
  <si>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</si>
  <si>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</si>
  <si>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</si>
  <si>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</si>
  <si>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</si>
  <si>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</si>
  <si>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</si>
  <si>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</si>
  <si>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</si>
  <si>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</si>
  <si>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</si>
  <si>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</si>
  <si>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</si>
  <si>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</si>
  <si>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</si>
  <si>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</si>
  <si>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</si>
  <si>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</si>
  <si>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</si>
  <si>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</si>
  <si>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</si>
  <si>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</si>
  <si>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</si>
  <si>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</si>
  <si>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</si>
  <si>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</si>
  <si>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</si>
  <si>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</si>
  <si>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</si>
  <si>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</si>
  <si>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</si>
  <si>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</si>
  <si>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</si>
  <si>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</si>
  <si>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</si>
  <si>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</si>
  <si>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</si>
  <si>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</si>
  <si>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</si>
  <si>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</si>
  <si>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</si>
  <si>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</si>
  <si>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</si>
  <si>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</si>
  <si>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</si>
  <si>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</si>
  <si>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</si>
  <si>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</si>
  <si>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</si>
  <si>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</si>
  <si>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</si>
  <si>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</si>
  <si>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</si>
  <si>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</si>
  <si>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</si>
  <si>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</si>
  <si>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</si>
  <si>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</si>
  <si>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</si>
  <si>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</si>
  <si>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</si>
  <si>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</si>
  <si>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</si>
  <si>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</si>
  <si>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</si>
  <si>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</si>
  <si>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</si>
  <si>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</si>
  <si>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</si>
  <si>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</si>
  <si>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</si>
  <si>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</si>
  <si>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</si>
  <si>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</si>
  <si>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</si>
  <si>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</si>
  <si>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</si>
  <si>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</si>
  <si>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</si>
  <si>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</si>
  <si>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</si>
  <si>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</si>
  <si>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</si>
  <si>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</si>
  <si>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</si>
  <si>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</si>
  <si>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</si>
  <si>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</si>
  <si>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</si>
  <si>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</si>
  <si>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</si>
  <si>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</si>
  <si>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</si>
  <si>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</si>
  <si>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</si>
  <si>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</si>
  <si>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</si>
  <si>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</si>
  <si>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</si>
  <si>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</si>
  <si>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</si>
  <si>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</si>
  <si>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</si>
  <si>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</si>
  <si>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</si>
  <si>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</si>
  <si>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</si>
  <si>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</si>
  <si>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</si>
  <si>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</si>
  <si>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</si>
  <si>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</si>
  <si>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</si>
  <si>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</si>
  <si>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</si>
  <si>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</si>
  <si>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</si>
  <si>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</si>
  <si>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</si>
  <si>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</si>
  <si>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</si>
  <si>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</si>
  <si>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</si>
  <si>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</si>
  <si>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</si>
  <si>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</si>
  <si>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</si>
  <si>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</si>
  <si>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</si>
  <si>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</si>
  <si>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</si>
  <si>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</si>
  <si>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</si>
  <si>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</si>
  <si>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</si>
  <si>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</si>
  <si>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</si>
  <si>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</si>
  <si>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</si>
  <si>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</si>
  <si>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</si>
  <si>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</si>
  <si>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</si>
  <si>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</si>
  <si>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</si>
  <si>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</si>
  <si>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</si>
  <si>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</si>
  <si>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</si>
  <si>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</si>
  <si>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</si>
  <si>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</si>
  <si>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</si>
  <si>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</si>
  <si>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</si>
  <si>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</si>
  <si>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</si>
  <si>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</si>
  <si>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</si>
  <si>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</si>
  <si>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</si>
  <si>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</si>
  <si>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</si>
  <si>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</si>
  <si>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</si>
  <si>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</si>
  <si>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</si>
  <si>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</si>
  <si>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</si>
  <si>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</si>
  <si>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</si>
  <si>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</si>
  <si>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</si>
  <si>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</si>
  <si>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</si>
  <si>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</si>
  <si>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</si>
  <si>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</si>
  <si>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</si>
  <si>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</si>
  <si>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</si>
  <si>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</si>
  <si>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</si>
  <si>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</si>
  <si>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</si>
  <si>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</si>
  <si>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</si>
  <si>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</si>
  <si>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</si>
  <si>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</si>
  <si>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</si>
  <si>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</si>
  <si>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</si>
  <si>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</si>
  <si>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</si>
  <si>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</si>
  <si>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</si>
  <si>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</si>
  <si>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</si>
  <si>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</si>
  <si>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</si>
  <si>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</si>
  <si>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</si>
  <si>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</si>
  <si>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</si>
  <si>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</si>
  <si>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</si>
  <si>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</si>
  <si>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</si>
  <si>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</si>
  <si>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</si>
  <si>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</si>
  <si>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</si>
  <si>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</si>
  <si>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</si>
  <si>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</si>
  <si>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</si>
  <si>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</si>
  <si>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</si>
  <si>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</si>
  <si>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</si>
  <si>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</si>
  <si>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</si>
  <si>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</si>
  <si>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</si>
  <si>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</si>
  <si>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</si>
  <si>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</si>
  <si>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</si>
  <si>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</si>
  <si>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</si>
  <si>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</si>
  <si>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</si>
  <si>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</si>
  <si>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</si>
  <si>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</si>
  <si>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</si>
  <si>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</si>
  <si>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</si>
  <si>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</si>
  <si>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</si>
  <si>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</si>
  <si>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</si>
  <si>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</si>
  <si>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</si>
  <si>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</si>
  <si>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</si>
  <si>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</si>
  <si>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</si>
  <si>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</si>
  <si>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</si>
  <si>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</si>
  <si>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</si>
  <si>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</si>
  <si>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</si>
  <si>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</si>
  <si>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</si>
  <si>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</si>
  <si>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</si>
  <si>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</si>
  <si>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</si>
  <si>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</si>
  <si>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</si>
  <si>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</si>
  <si>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</si>
  <si>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</si>
  <si>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</si>
  <si>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</si>
  <si>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</si>
  <si>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</si>
  <si>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</si>
  <si>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</si>
  <si>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</si>
  <si>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</si>
  <si>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</si>
  <si>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</si>
  <si>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</si>
  <si>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</si>
  <si>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</si>
  <si>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</si>
  <si>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</si>
  <si>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</si>
  <si>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</si>
  <si>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</si>
  <si>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</si>
  <si>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</si>
  <si>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</si>
  <si>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</si>
  <si>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</si>
  <si>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</si>
  <si>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</si>
  <si>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</si>
  <si>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</si>
  <si>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</si>
  <si>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</si>
  <si>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</si>
  <si>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</si>
  <si>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</si>
  <si>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</si>
  <si>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</si>
  <si>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</si>
  <si>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</si>
  <si>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</si>
  <si>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</si>
  <si>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</si>
  <si>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</si>
  <si>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</si>
  <si>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</si>
  <si>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</si>
  <si>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</si>
  <si>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</si>
  <si>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</si>
  <si>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</si>
  <si>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</si>
  <si>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</si>
  <si>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</si>
  <si>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</si>
  <si>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</si>
  <si>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</si>
  <si>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</si>
  <si>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</si>
  <si>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</si>
  <si>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</si>
  <si>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</si>
  <si>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</si>
  <si>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</si>
  <si>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</si>
  <si>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</si>
  <si>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</si>
  <si>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</si>
  <si>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</si>
  <si>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</si>
  <si>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</si>
  <si>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</si>
  <si>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</si>
  <si>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</si>
  <si>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</si>
  <si>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</si>
  <si>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</si>
  <si>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</si>
  <si>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</si>
  <si>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</si>
  <si>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</si>
  <si>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</si>
  <si>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</si>
  <si>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</si>
  <si>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</si>
  <si>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</si>
  <si>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</si>
  <si>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</si>
  <si>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</si>
  <si>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</si>
  <si>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</si>
  <si>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</si>
  <si>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</si>
  <si>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</si>
  <si>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</si>
  <si>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</si>
  <si>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</si>
  <si>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</si>
  <si>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</si>
  <si>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</si>
  <si>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</si>
  <si>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</si>
  <si>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</si>
  <si>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</si>
  <si>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</si>
  <si>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</si>
  <si>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</si>
  <si>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</si>
  <si>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</si>
  <si>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</si>
  <si>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</si>
  <si>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</si>
  <si>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</si>
  <si>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</si>
  <si>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</si>
  <si>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</si>
  <si>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</si>
  <si>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</si>
  <si>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</si>
  <si>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</si>
  <si>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</si>
  <si>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</si>
  <si>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</si>
  <si>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</si>
  <si>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</si>
  <si>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</si>
  <si>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</si>
  <si>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</si>
  <si>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</si>
  <si>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</si>
  <si>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</si>
  <si>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</si>
  <si>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</si>
  <si>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</si>
  <si>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</si>
  <si>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</si>
  <si>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</si>
  <si>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</si>
  <si>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</si>
  <si>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</si>
  <si>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</si>
  <si>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</si>
  <si>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</si>
  <si>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</si>
  <si>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</si>
  <si>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</si>
  <si>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</si>
  <si>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</si>
  <si>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</si>
  <si>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</si>
  <si>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</si>
  <si>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</si>
  <si>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</si>
  <si>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</si>
  <si>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</si>
  <si>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</si>
  <si>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</si>
  <si>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</si>
  <si>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</si>
  <si>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</si>
  <si>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</si>
  <si>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</si>
  <si>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</si>
  <si>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</si>
  <si>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</si>
  <si>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</si>
  <si>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</si>
  <si>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</si>
  <si>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</si>
  <si>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</si>
  <si>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</si>
  <si>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</si>
  <si>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</si>
  <si>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</si>
  <si>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</si>
  <si>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</si>
  <si>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</si>
  <si>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</si>
  <si>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</si>
  <si>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</si>
  <si>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</si>
  <si>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</si>
  <si>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</si>
  <si>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</si>
  <si>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</si>
  <si>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</si>
  <si>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</si>
  <si>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</si>
  <si>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</si>
  <si>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</si>
  <si>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</si>
  <si>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</si>
  <si>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</si>
  <si>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</si>
  <si>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</si>
  <si>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</si>
  <si>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</si>
  <si>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</si>
  <si>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</si>
  <si>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</si>
  <si>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</si>
  <si>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</si>
  <si>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</si>
  <si>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</si>
  <si>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</si>
  <si>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</si>
  <si>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</si>
  <si>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</si>
  <si>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</si>
  <si>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</si>
  <si>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</si>
  <si>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</si>
  <si>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</si>
  <si>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</si>
  <si>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</si>
  <si>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</si>
  <si>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</si>
  <si>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</si>
  <si>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</si>
  <si>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</si>
  <si>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</si>
  <si>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</si>
  <si>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</si>
  <si>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</si>
  <si>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</si>
  <si>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</si>
  <si>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</si>
  <si>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</si>
  <si>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</si>
  <si>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</si>
  <si>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</si>
  <si>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</si>
  <si>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</si>
  <si>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</si>
  <si>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</si>
  <si>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</si>
  <si>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</si>
  <si>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</si>
  <si>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</si>
  <si>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</si>
  <si>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</si>
  <si>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</si>
  <si>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</si>
  <si>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</si>
  <si>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</si>
  <si>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</si>
  <si>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</si>
  <si>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</si>
  <si>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</si>
  <si>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</si>
  <si>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</si>
  <si>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</si>
  <si>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</si>
  <si>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</si>
  <si>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</si>
  <si>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</si>
  <si>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</si>
  <si>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</si>
  <si>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</si>
  <si>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</si>
  <si>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</si>
  <si>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</si>
  <si>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</si>
  <si>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</si>
  <si>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</si>
  <si>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</si>
  <si>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</si>
  <si>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</si>
  <si>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</si>
  <si>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</si>
  <si>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</si>
  <si>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</si>
  <si>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</si>
  <si>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</si>
  <si>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</si>
  <si>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</si>
  <si>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</si>
  <si>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</si>
  <si>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</si>
  <si>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</si>
  <si>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</si>
  <si>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</si>
  <si>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</si>
  <si>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</si>
  <si>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</si>
  <si>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</si>
  <si>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</si>
  <si>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</si>
  <si>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</si>
  <si>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</si>
  <si>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</si>
  <si>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</si>
  <si>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</si>
  <si>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</si>
  <si>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</si>
  <si>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</si>
  <si>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</si>
  <si>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</si>
  <si>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</si>
  <si>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</si>
  <si>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</si>
  <si>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</si>
  <si>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</si>
  <si>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</si>
  <si>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</si>
  <si>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</si>
  <si>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</si>
  <si>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</si>
  <si>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</si>
  <si>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</si>
  <si>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</si>
  <si>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</si>
  <si>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</si>
  <si>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</si>
  <si>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</si>
  <si>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</si>
  <si>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</si>
  <si>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</si>
  <si>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</si>
  <si>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</si>
  <si>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</si>
  <si>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</si>
  <si>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</si>
  <si>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</si>
  <si>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</si>
  <si>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</si>
  <si>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</si>
  <si>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</si>
  <si>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</si>
  <si>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</si>
  <si>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</si>
  <si>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</si>
  <si>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</si>
  <si>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</si>
  <si>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</si>
  <si>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</si>
  <si>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</si>
  <si>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</si>
  <si>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</si>
  <si>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</si>
  <si>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</si>
  <si>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</si>
  <si>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</si>
  <si>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</si>
  <si>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</si>
  <si>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</si>
  <si>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</si>
  <si>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</si>
  <si>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</si>
  <si>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</si>
  <si>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</si>
  <si>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</si>
  <si>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</si>
  <si>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</si>
  <si>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</si>
  <si>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</si>
  <si>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</si>
  <si>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</si>
  <si>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</si>
  <si>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</si>
  <si>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</si>
  <si>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</si>
  <si>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</si>
  <si>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</si>
  <si>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</si>
  <si>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</si>
  <si>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</si>
  <si>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</si>
  <si>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</si>
  <si>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</si>
  <si>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</si>
  <si>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</si>
  <si>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</si>
  <si>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</si>
  <si>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</si>
  <si>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</si>
  <si>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</si>
  <si>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</si>
  <si>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</si>
  <si>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</si>
  <si>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</si>
  <si>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</si>
  <si>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</si>
  <si>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</si>
  <si>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</si>
  <si>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</si>
  <si>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</si>
  <si>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</si>
  <si>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</si>
  <si>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</si>
  <si>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</si>
  <si>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</si>
  <si>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</si>
  <si>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</si>
  <si>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</si>
  <si>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</si>
  <si>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</si>
  <si>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</si>
  <si>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</si>
  <si>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</si>
  <si>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</si>
  <si>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</si>
  <si>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</si>
  <si>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</si>
  <si>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</si>
  <si>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</si>
  <si>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</si>
  <si>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</si>
  <si>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</si>
  <si>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</si>
  <si>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</si>
  <si>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</si>
  <si>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</si>
  <si>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</si>
  <si>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</si>
  <si>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</si>
  <si>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</si>
  <si>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</si>
  <si>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</si>
  <si>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</si>
  <si>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</si>
  <si>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</si>
  <si>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</si>
  <si>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</si>
  <si>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</si>
  <si>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</si>
  <si>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</si>
  <si>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</si>
  <si>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</si>
  <si>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</si>
  <si>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</si>
  <si>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</si>
  <si>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</si>
  <si>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</si>
  <si>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</si>
  <si>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</si>
  <si>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</si>
  <si>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</si>
  <si>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</si>
  <si>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</si>
  <si>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</si>
  <si>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</si>
  <si>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</si>
  <si>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</si>
  <si>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</si>
  <si>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</si>
  <si>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</si>
  <si>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</si>
  <si>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</si>
  <si>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</si>
  <si>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</si>
  <si>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</si>
  <si>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</si>
  <si>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</si>
  <si>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</si>
  <si>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</si>
  <si>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</si>
  <si>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</si>
  <si>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</si>
  <si>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</si>
  <si>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</si>
  <si>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</si>
  <si>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</si>
  <si>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</si>
  <si>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</si>
  <si>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</si>
  <si>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</si>
  <si>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</si>
  <si>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</si>
  <si>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</si>
  <si>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</si>
  <si>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</si>
  <si>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</si>
  <si>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</si>
  <si>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</si>
  <si>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</si>
  <si>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</si>
  <si>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</si>
  <si>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</si>
  <si>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</si>
  <si>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</si>
  <si>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</si>
  <si>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</si>
  <si>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</si>
  <si>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</si>
  <si>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</si>
  <si>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</si>
  <si>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</si>
  <si>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</si>
  <si>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</si>
  <si>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</si>
  <si>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</si>
  <si>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</si>
  <si>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</si>
  <si>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</si>
  <si>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</si>
  <si>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</si>
  <si>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</si>
  <si>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</si>
  <si>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</si>
  <si>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</si>
  <si>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</si>
  <si>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</si>
  <si>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</si>
  <si>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</si>
  <si>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</si>
  <si>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</si>
  <si>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</si>
  <si>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</si>
  <si>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</si>
  <si>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</si>
  <si>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</si>
  <si>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</si>
  <si>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</si>
  <si>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</si>
  <si>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</si>
  <si>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</si>
  <si>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</si>
  <si>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</si>
  <si>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</si>
  <si>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</si>
  <si>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</si>
  <si>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</si>
  <si>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</si>
  <si>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</si>
  <si>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</si>
  <si>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</si>
  <si>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</si>
  <si>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</si>
  <si>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</si>
  <si>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</si>
  <si>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</si>
  <si>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</si>
  <si>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</si>
  <si>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</si>
  <si>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</si>
  <si>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</si>
  <si>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</si>
  <si>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</si>
  <si>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</si>
  <si>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</si>
  <si>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</si>
  <si>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</si>
  <si>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</si>
  <si>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</si>
  <si>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</si>
  <si>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</si>
  <si>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</si>
  <si>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</si>
  <si>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</si>
  <si>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</si>
  <si>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</si>
  <si>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</si>
  <si>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</si>
  <si>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</si>
  <si>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</si>
  <si>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</si>
  <si>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</si>
  <si>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</si>
  <si>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</si>
  <si>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</si>
  <si>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</si>
  <si>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</si>
  <si>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</si>
  <si>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</si>
  <si>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</si>
  <si>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</si>
  <si>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</si>
  <si>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</si>
  <si>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</si>
  <si>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</si>
  <si>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</si>
  <si>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</si>
  <si>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</si>
  <si>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</si>
  <si>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</si>
  <si>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</si>
  <si>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</si>
  <si>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</si>
  <si>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</si>
  <si>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</si>
  <si>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</si>
  <si>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</si>
  <si>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</si>
  <si>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</si>
  <si>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</si>
  <si>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</si>
  <si>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</si>
  <si>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</si>
  <si>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</si>
  <si>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</si>
  <si>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</si>
  <si>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</si>
  <si>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</si>
  <si>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</si>
  <si>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</si>
  <si>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</si>
  <si>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</si>
  <si>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</si>
  <si>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</si>
  <si>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</si>
  <si>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</si>
  <si>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</si>
  <si>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</si>
  <si>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</si>
  <si>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</si>
  <si>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</si>
  <si>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</si>
  <si>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</si>
  <si>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</si>
  <si>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</si>
  <si>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</si>
  <si>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</si>
  <si>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</si>
  <si>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</si>
  <si>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</si>
  <si>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</si>
  <si>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</si>
  <si>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</si>
  <si>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</si>
  <si>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</si>
  <si>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</si>
  <si>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</si>
  <si>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</si>
  <si>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</si>
  <si>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</si>
  <si>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</si>
  <si>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</si>
  <si>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</si>
  <si>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</si>
  <si>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</si>
  <si>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</si>
  <si>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</si>
  <si>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</si>
  <si>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</si>
  <si>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</si>
  <si>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</si>
  <si>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</si>
  <si>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</si>
  <si>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</si>
  <si>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</si>
  <si>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</si>
  <si>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</si>
  <si>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</si>
  <si>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</si>
  <si>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</si>
  <si>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</si>
  <si>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</si>
  <si>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</si>
  <si>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</si>
  <si>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</si>
  <si>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</si>
  <si>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</si>
  <si>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</si>
  <si>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</si>
  <si>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</si>
  <si>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</si>
  <si>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</si>
  <si>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</si>
  <si>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</si>
  <si>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</si>
  <si>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</si>
  <si>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</si>
  <si>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</si>
  <si>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</si>
  <si>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</si>
  <si>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</si>
  <si>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</si>
  <si>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</si>
  <si>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</si>
  <si>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</si>
  <si>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</si>
  <si>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</si>
  <si>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</si>
  <si>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</si>
  <si>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</si>
  <si>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</si>
  <si>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</si>
  <si>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</si>
  <si>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</si>
  <si>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</si>
  <si>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</si>
  <si>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</si>
  <si>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</si>
  <si>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</si>
  <si>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</si>
  <si>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</si>
  <si>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</si>
  <si>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</si>
  <si>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</si>
  <si>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</si>
  <si>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</si>
  <si>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</si>
  <si>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</si>
  <si>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</si>
  <si>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</si>
  <si>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</si>
  <si>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</si>
  <si>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</si>
  <si>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</si>
  <si>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</si>
  <si>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</si>
  <si>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</si>
  <si>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</si>
  <si>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</si>
  <si>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</si>
  <si>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</si>
  <si>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</si>
  <si>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</si>
  <si>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</si>
  <si>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</si>
  <si>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</si>
  <si>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</si>
  <si>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</si>
  <si>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</si>
  <si>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</si>
  <si>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</si>
  <si>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</si>
  <si>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</si>
  <si>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</si>
  <si>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</si>
  <si>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</si>
  <si>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</si>
  <si>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</si>
  <si>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</si>
  <si>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</si>
  <si>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</si>
  <si>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</si>
  <si>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</si>
  <si>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</si>
  <si>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</si>
  <si>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</si>
  <si>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</si>
  <si>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</si>
  <si>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</si>
  <si>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</si>
  <si>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</si>
  <si>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</si>
  <si>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</si>
  <si>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</si>
  <si>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</si>
  <si>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</si>
  <si>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</si>
  <si>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</si>
  <si>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</si>
  <si>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</si>
  <si>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</si>
  <si>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</si>
  <si>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</si>
  <si>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</si>
  <si>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</si>
  <si>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</si>
  <si>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</si>
  <si>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</si>
  <si>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</si>
  <si>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</si>
  <si>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</si>
  <si>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</si>
  <si>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</si>
  <si>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</si>
  <si>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</si>
  <si>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</si>
  <si>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</si>
  <si>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</si>
  <si>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</si>
  <si>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</si>
  <si>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</si>
  <si>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</si>
  <si>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</si>
  <si>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</si>
  <si>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</si>
  <si>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</si>
  <si>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</si>
  <si>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</si>
  <si>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</si>
  <si>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</si>
  <si>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</si>
  <si>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</si>
  <si>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</si>
  <si>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</si>
  <si>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</si>
  <si>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</si>
  <si>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</si>
  <si>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</si>
  <si>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</si>
  <si>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</si>
  <si>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</si>
  <si>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</si>
  <si>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</si>
  <si>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</si>
  <si>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</si>
  <si>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</si>
  <si>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</si>
  <si>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</si>
  <si>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</si>
  <si>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</si>
  <si>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</si>
  <si>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</si>
  <si>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</si>
  <si>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</si>
  <si>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</si>
  <si>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</si>
  <si>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</si>
  <si>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</si>
  <si>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</si>
  <si>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</si>
  <si>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</si>
  <si>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</si>
  <si>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</si>
  <si>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</si>
  <si>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</si>
  <si>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</si>
  <si>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</si>
  <si>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</si>
  <si>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</si>
  <si>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</si>
  <si>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</si>
  <si>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</si>
  <si>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</si>
  <si>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</si>
  <si>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</si>
  <si>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</si>
  <si>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</si>
  <si>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</si>
  <si>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</si>
  <si>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</si>
  <si>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</si>
  <si>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</si>
  <si>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</si>
  <si>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</si>
  <si>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</si>
  <si>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</si>
  <si>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</si>
  <si>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</si>
  <si>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</si>
  <si>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</si>
  <si>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</si>
  <si>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</si>
  <si>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</si>
  <si>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</si>
  <si>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</si>
  <si>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</si>
  <si>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</si>
  <si>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</si>
  <si>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</si>
  <si>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</si>
  <si>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</si>
  <si>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</si>
  <si>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</si>
  <si>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</si>
  <si>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</si>
  <si>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</si>
  <si>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</si>
  <si>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</si>
  <si>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</si>
  <si>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</si>
  <si>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</si>
  <si>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</si>
  <si>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</si>
  <si>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</si>
  <si>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</si>
  <si>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</si>
  <si>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</si>
  <si>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</si>
  <si>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</si>
  <si>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</si>
  <si>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</si>
  <si>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</si>
  <si>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</si>
  <si>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</si>
  <si>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</si>
  <si>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</si>
  <si>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</si>
  <si>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</si>
  <si>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</si>
  <si>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</si>
  <si>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</si>
  <si>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</si>
  <si>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</si>
  <si>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</si>
  <si>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</si>
  <si>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</si>
  <si>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</si>
  <si>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</si>
  <si>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</si>
  <si>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</si>
  <si>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</si>
  <si>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</si>
  <si>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</si>
  <si>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</si>
  <si>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</si>
  <si>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</si>
  <si>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</si>
  <si>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</si>
  <si>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</si>
  <si>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</si>
  <si>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</si>
  <si>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</si>
  <si>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</si>
  <si>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</si>
  <si>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</si>
  <si>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</si>
  <si>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</si>
  <si>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</si>
  <si>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</si>
  <si>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</si>
  <si>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</si>
  <si>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</si>
  <si>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</si>
  <si>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</si>
  <si>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</si>
  <si>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</si>
  <si>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</si>
  <si>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</si>
  <si>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</si>
  <si>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</si>
  <si>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</si>
  <si>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</si>
  <si>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</si>
  <si>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</si>
  <si>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</si>
  <si>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</si>
  <si>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</si>
  <si>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</si>
  <si>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</si>
  <si>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</si>
  <si>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</si>
  <si>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</si>
  <si>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</si>
  <si>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</si>
  <si>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</si>
  <si>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</si>
  <si>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</si>
  <si>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</si>
  <si>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</si>
  <si>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</si>
  <si>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</si>
  <si>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</si>
  <si>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</si>
  <si>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</si>
  <si>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</si>
  <si>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</si>
  <si>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</si>
  <si>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</si>
  <si>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</si>
  <si>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</si>
  <si>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</si>
  <si>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</si>
  <si>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</si>
  <si>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</si>
  <si>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</si>
  <si>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</si>
  <si>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</si>
  <si>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</si>
  <si>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</si>
  <si>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</si>
  <si>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</si>
  <si>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</si>
  <si>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</si>
  <si>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</si>
  <si>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</si>
  <si>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</si>
  <si>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</si>
  <si>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</si>
  <si>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</si>
  <si>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</si>
  <si>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</si>
  <si>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</si>
  <si>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</si>
  <si>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</si>
  <si>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</si>
  <si>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</si>
  <si>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</si>
  <si>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</si>
  <si>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</si>
  <si>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</si>
  <si>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</si>
  <si>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</si>
  <si>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</si>
  <si>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</si>
  <si>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</si>
  <si>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</si>
  <si>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</si>
  <si>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</si>
  <si>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</si>
  <si>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</si>
  <si>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</si>
  <si>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</si>
  <si>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</si>
  <si>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</si>
  <si>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</si>
  <si>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</si>
  <si>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</si>
  <si>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</si>
  <si>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</si>
  <si>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</si>
  <si>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</si>
  <si>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</si>
  <si>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</si>
  <si>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</si>
  <si>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</si>
  <si>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</si>
  <si>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</si>
  <si>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</si>
  <si>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</si>
  <si>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</si>
  <si>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</si>
  <si>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</si>
  <si>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</si>
  <si>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</si>
  <si>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</si>
  <si>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</si>
  <si>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</si>
  <si>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</si>
  <si>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</si>
  <si>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</si>
  <si>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</si>
  <si>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</si>
  <si>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</si>
  <si>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</si>
  <si>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</si>
  <si>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</si>
  <si>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</si>
  <si>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</si>
  <si>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</si>
  <si>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</si>
  <si>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</si>
  <si>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</si>
  <si>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</si>
  <si>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</si>
  <si>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</si>
  <si>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</si>
  <si>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</si>
  <si>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</si>
  <si>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</si>
  <si>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</si>
  <si>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</si>
  <si>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</si>
  <si>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</si>
  <si>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</si>
  <si>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</si>
  <si>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</si>
  <si>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</si>
  <si>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</si>
  <si>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</si>
  <si>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</si>
  <si>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</si>
  <si>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</si>
  <si>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</si>
  <si>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</si>
  <si>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</si>
  <si>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</si>
  <si>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</si>
  <si>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</si>
  <si>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</si>
  <si>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</si>
  <si>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</si>
  <si>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</si>
  <si>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</si>
  <si>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</si>
  <si>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</si>
  <si>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</si>
  <si>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</si>
  <si>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</si>
  <si>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</si>
  <si>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</si>
  <si>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</si>
  <si>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</si>
  <si>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</si>
  <si>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</si>
  <si>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</si>
  <si>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</si>
  <si>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</si>
  <si>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</si>
  <si>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</si>
  <si>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</si>
  <si>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</si>
  <si>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</si>
  <si>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</si>
  <si>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</si>
  <si>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</si>
  <si>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</si>
  <si>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</si>
  <si>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</si>
  <si>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</si>
  <si>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</si>
  <si>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</si>
  <si>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</si>
  <si>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</si>
  <si>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</si>
  <si>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</si>
  <si>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</si>
  <si>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</si>
  <si>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</si>
  <si>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</si>
  <si>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</si>
  <si>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</si>
  <si>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</si>
  <si>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</si>
  <si>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</si>
  <si>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</si>
  <si>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</si>
  <si>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</si>
  <si>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</si>
  <si>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</si>
  <si>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</si>
  <si>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</si>
  <si>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</si>
  <si>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</si>
  <si>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</si>
  <si>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</si>
  <si>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</si>
  <si>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</si>
  <si>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</si>
  <si>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</si>
  <si>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</si>
  <si>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</si>
  <si>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</si>
  <si>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</si>
  <si>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</si>
  <si>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</si>
  <si>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</si>
  <si>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</si>
  <si>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</si>
  <si>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</si>
  <si>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</si>
  <si>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</si>
  <si>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</si>
  <si>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</si>
  <si>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</si>
  <si>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</si>
  <si>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</si>
  <si>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</si>
  <si>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</si>
  <si>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</si>
  <si>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</si>
  <si>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</si>
  <si>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</si>
  <si>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</si>
  <si>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</si>
  <si>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</si>
  <si>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</si>
  <si>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</si>
  <si>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</si>
  <si>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</si>
  <si>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</si>
  <si>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</si>
  <si>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</si>
  <si>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</si>
  <si>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</si>
  <si>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</si>
  <si>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</si>
  <si>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</si>
  <si>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</si>
  <si>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</si>
  <si>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</si>
  <si>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</si>
  <si>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</si>
  <si>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</si>
  <si>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</si>
  <si>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</si>
  <si>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</si>
  <si>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</si>
  <si>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</si>
  <si>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</si>
  <si>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</si>
  <si>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</si>
  <si>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</si>
  <si>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</si>
  <si>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</si>
  <si>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</si>
  <si>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</si>
  <si>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</si>
  <si>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</si>
  <si>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</si>
  <si>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</si>
  <si>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</si>
  <si>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</si>
  <si>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</si>
  <si>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</si>
  <si>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</si>
  <si>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</si>
  <si>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</si>
  <si>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</si>
  <si>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</si>
  <si>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</si>
  <si>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</si>
  <si>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</si>
  <si>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</si>
  <si>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</si>
  <si>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</si>
  <si>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</si>
  <si>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</si>
  <si>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</si>
  <si>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</si>
  <si>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</si>
  <si>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</si>
  <si>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</si>
  <si>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</si>
  <si>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</si>
  <si>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</si>
  <si>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</si>
  <si>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</si>
  <si>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</si>
  <si>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</si>
  <si>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</si>
  <si>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</si>
  <si>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</si>
  <si>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</si>
  <si>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</si>
  <si>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</si>
  <si>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</si>
  <si>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</si>
  <si>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</si>
  <si>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</si>
  <si>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</si>
  <si>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</si>
  <si>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</si>
  <si>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</si>
  <si>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</si>
  <si>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</si>
  <si>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</si>
  <si>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</si>
  <si>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</si>
  <si>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</si>
  <si>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</si>
  <si>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</si>
  <si>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</si>
  <si>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</si>
  <si>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</si>
  <si>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</si>
  <si>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</si>
  <si>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</si>
  <si>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</si>
  <si>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</si>
  <si>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</si>
  <si>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</si>
  <si>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</si>
  <si>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</si>
  <si>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</si>
  <si>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</si>
  <si>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</si>
  <si>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</si>
  <si>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</si>
  <si>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</si>
  <si>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</si>
  <si>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</si>
  <si>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</si>
  <si>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</si>
  <si>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</si>
  <si>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</si>
  <si>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</si>
  <si>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</si>
  <si>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</si>
  <si>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</si>
  <si>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</si>
  <si>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</si>
  <si>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</si>
  <si>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</si>
  <si>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</si>
  <si>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</si>
  <si>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</si>
  <si>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</si>
  <si>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</si>
  <si>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</si>
  <si>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</si>
  <si>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</si>
  <si>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</si>
  <si>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</si>
  <si>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</si>
  <si>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</si>
  <si>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</si>
  <si>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</si>
  <si>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</si>
  <si>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</si>
  <si>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</si>
  <si>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</si>
  <si>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</si>
  <si>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</si>
  <si>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</si>
  <si>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</si>
  <si>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</si>
  <si>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</si>
  <si>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</si>
  <si>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</si>
  <si>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</si>
  <si>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</si>
  <si>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</si>
  <si>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</si>
  <si>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</si>
  <si>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</si>
  <si>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</si>
  <si>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</si>
  <si>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</si>
  <si>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</si>
  <si>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</si>
  <si>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</si>
  <si>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</si>
  <si>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</si>
  <si>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</si>
  <si>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</si>
  <si>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</si>
  <si>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</si>
  <si>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</si>
  <si>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</si>
  <si>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</si>
  <si>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</si>
  <si>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</si>
  <si>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</si>
  <si>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</si>
  <si>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</si>
  <si>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</si>
  <si>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</si>
  <si>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</si>
  <si>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</si>
  <si>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</si>
  <si>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</si>
  <si>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</si>
  <si>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</si>
  <si>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</si>
  <si>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</si>
  <si>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</si>
  <si>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</si>
  <si>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</si>
  <si>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</si>
  <si>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</si>
  <si>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</si>
  <si>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</si>
  <si>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</si>
  <si>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</si>
  <si>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</si>
  <si>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</si>
  <si>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</si>
  <si>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</si>
  <si>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</si>
  <si>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</si>
  <si>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</si>
  <si>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</si>
  <si>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</si>
  <si>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</si>
  <si>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</si>
  <si>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</si>
  <si>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</si>
  <si>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</si>
  <si>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</si>
  <si>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</si>
  <si>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</si>
  <si>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</si>
  <si>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</si>
  <si>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</si>
  <si>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</si>
  <si>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</si>
  <si>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</si>
  <si>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</si>
  <si>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</si>
  <si>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</si>
  <si>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</si>
  <si>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</si>
  <si>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</si>
  <si>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</si>
  <si>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</si>
  <si>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</si>
  <si>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</si>
  <si>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</si>
  <si>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</si>
  <si>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</si>
  <si>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</si>
  <si>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</si>
  <si>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</si>
  <si>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</si>
  <si>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</si>
  <si>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</si>
  <si>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</si>
  <si>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</si>
  <si>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</si>
  <si>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</si>
  <si>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</si>
  <si>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</si>
  <si>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</si>
  <si>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</si>
  <si>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</si>
  <si>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</si>
  <si>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</si>
  <si>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</si>
  <si>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</si>
  <si>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</si>
  <si>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</si>
  <si>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</si>
  <si>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</si>
  <si>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</si>
  <si>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</si>
  <si>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</si>
  <si>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</si>
  <si>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</si>
  <si>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</si>
  <si>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</si>
  <si>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</si>
  <si>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</si>
  <si>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</si>
  <si>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</si>
  <si>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</si>
  <si>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</si>
  <si>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</si>
  <si>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</si>
  <si>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</si>
  <si>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</si>
  <si>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</si>
  <si>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</si>
  <si>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</si>
  <si>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</si>
  <si>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</si>
  <si>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</si>
  <si>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</si>
  <si>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</si>
  <si>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</si>
  <si>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</si>
  <si>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</si>
  <si>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</si>
  <si>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</si>
  <si>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</si>
  <si>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</si>
  <si>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</si>
  <si>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</si>
  <si>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</si>
  <si>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</si>
  <si>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</si>
  <si>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</si>
  <si>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</si>
  <si>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</si>
  <si>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</si>
  <si>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</si>
  <si>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</si>
  <si>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</si>
  <si>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</si>
  <si>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</si>
  <si>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</si>
  <si>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</si>
  <si>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</si>
  <si>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</si>
  <si>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</si>
  <si>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</si>
  <si>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</si>
  <si>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</si>
  <si>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</si>
  <si>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</si>
  <si>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</si>
  <si>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</si>
  <si>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</si>
  <si>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</si>
  <si>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</si>
  <si>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</si>
  <si>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</si>
  <si>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</si>
  <si>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</si>
  <si>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</si>
  <si>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</si>
  <si>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</si>
  <si>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</si>
  <si>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</si>
  <si>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</si>
  <si>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</si>
  <si>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</si>
  <si>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</si>
  <si>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</si>
  <si>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</si>
  <si>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</si>
  <si>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</si>
  <si>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</si>
  <si>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</si>
  <si>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</si>
  <si>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</si>
  <si>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</si>
  <si>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</si>
  <si>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</si>
  <si>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</si>
  <si>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</si>
  <si>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</si>
  <si>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</si>
  <si>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</si>
  <si>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</si>
  <si>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</si>
  <si>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</si>
  <si>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</si>
  <si>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</si>
  <si>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</si>
  <si>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</si>
  <si>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</si>
  <si>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</si>
  <si>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</si>
  <si>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</si>
  <si>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</si>
  <si>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</si>
  <si>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</si>
  <si>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</si>
  <si>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</si>
  <si>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</si>
  <si>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</si>
  <si>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</si>
  <si>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</si>
  <si>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</si>
  <si>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</si>
  <si>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</si>
  <si>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</si>
  <si>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</si>
  <si>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</si>
  <si>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</si>
  <si>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</si>
  <si>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</si>
  <si>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</si>
  <si>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</si>
  <si>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</si>
  <si>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</si>
  <si>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</si>
  <si>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</si>
  <si>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</si>
  <si>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</si>
  <si>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</si>
  <si>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</si>
  <si>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</si>
  <si>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</si>
  <si>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</si>
  <si>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</si>
  <si>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</si>
  <si>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</si>
  <si>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</si>
  <si>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</si>
  <si>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</si>
  <si>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</si>
  <si>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</si>
  <si>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</si>
  <si>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</si>
  <si>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</si>
  <si>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</si>
  <si>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</si>
  <si>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</si>
  <si>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</si>
  <si>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</si>
  <si>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</si>
  <si>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</si>
  <si>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</si>
  <si>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</si>
  <si>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</si>
  <si>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</si>
  <si>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</si>
  <si>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</si>
  <si>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</si>
  <si>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</si>
  <si>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</si>
  <si>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</si>
  <si>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</si>
  <si>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</si>
  <si>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</si>
  <si>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</si>
  <si>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</si>
  <si>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</si>
  <si>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</si>
  <si>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</si>
  <si>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</si>
  <si>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</si>
  <si>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</si>
  <si>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</si>
  <si>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</si>
  <si>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</si>
  <si>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</si>
  <si>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</si>
  <si>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</si>
  <si>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</si>
  <si>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</si>
  <si>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</si>
  <si>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</si>
  <si>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</si>
  <si>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</si>
  <si>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</si>
  <si>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</si>
  <si>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</si>
  <si>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</si>
  <si>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</si>
  <si>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</si>
  <si>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</si>
  <si>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</si>
  <si>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</si>
  <si>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</si>
  <si>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</si>
  <si>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</si>
  <si>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</si>
  <si>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</si>
  <si>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</si>
  <si>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</si>
  <si>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</si>
  <si>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</si>
  <si>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</si>
  <si>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</si>
  <si>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</si>
  <si>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</si>
  <si>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</si>
  <si>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</si>
  <si>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</si>
  <si>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</si>
  <si>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</si>
  <si>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</si>
  <si>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</si>
  <si>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</si>
  <si>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</si>
  <si>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</si>
  <si>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</si>
  <si>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</si>
  <si>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</si>
  <si>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</si>
  <si>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</si>
  <si>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</si>
  <si>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</si>
  <si>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</si>
  <si>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</si>
  <si>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</si>
  <si>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</si>
  <si>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</si>
  <si>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</si>
  <si>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</si>
  <si>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</si>
  <si>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</si>
  <si>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</si>
  <si>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</si>
  <si>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</si>
  <si>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</si>
  <si>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</si>
  <si>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</si>
  <si>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</si>
  <si>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</si>
  <si>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</si>
  <si>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</si>
  <si>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</si>
  <si>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</si>
  <si>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</si>
  <si>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</si>
  <si>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</si>
  <si>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</si>
  <si>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</si>
  <si>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</si>
  <si>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</si>
  <si>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</si>
  <si>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</si>
  <si>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</si>
  <si>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</si>
  <si>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</si>
  <si>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</si>
  <si>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</si>
  <si>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</si>
  <si>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</si>
  <si>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</si>
  <si>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</si>
  <si>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</si>
  <si>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</si>
  <si>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</si>
  <si>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</si>
  <si>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</si>
  <si>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</si>
  <si>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</si>
  <si>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</si>
  <si>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</si>
  <si>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</si>
  <si>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</si>
  <si>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</si>
  <si>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</si>
  <si>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</si>
  <si>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</si>
  <si>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</si>
  <si>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</si>
  <si>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</si>
  <si>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</si>
  <si>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</si>
  <si>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</si>
  <si>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</si>
  <si>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</si>
  <si>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</si>
  <si>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</si>
  <si>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</si>
  <si>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</si>
  <si>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</si>
  <si>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</si>
  <si>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</si>
  <si>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</si>
  <si>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</si>
  <si>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</si>
  <si>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</si>
  <si>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</si>
  <si>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</si>
  <si>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</si>
  <si>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</si>
  <si>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</si>
  <si>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</si>
  <si>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</si>
  <si>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</si>
  <si>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</si>
  <si>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</si>
  <si>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</si>
  <si>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</si>
  <si>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</si>
  <si>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</si>
  <si>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</si>
  <si>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</si>
  <si>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</si>
  <si>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</si>
  <si>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</si>
  <si>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</si>
  <si>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</si>
  <si>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</si>
  <si>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</si>
  <si>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</si>
  <si>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</si>
  <si>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</si>
  <si>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</si>
  <si>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</si>
  <si>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</si>
  <si>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</si>
  <si>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</si>
  <si>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</si>
  <si>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</si>
  <si>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</si>
  <si>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</si>
  <si>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</si>
  <si>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</si>
  <si>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</si>
  <si>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</si>
  <si>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</si>
  <si>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</si>
  <si>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</si>
  <si>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</si>
  <si>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</si>
  <si>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</si>
  <si>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</si>
  <si>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</si>
  <si>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</si>
  <si>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</si>
  <si>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</si>
  <si>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</si>
  <si>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</si>
  <si>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</si>
  <si>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</si>
  <si>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</si>
  <si>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</si>
  <si>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</si>
  <si>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</si>
  <si>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</si>
  <si>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</si>
  <si>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</si>
  <si>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</si>
  <si>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</si>
  <si>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</si>
  <si>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</si>
  <si>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</si>
  <si>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</si>
  <si>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</si>
  <si>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</si>
  <si>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</si>
  <si>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</si>
  <si>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</si>
  <si>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</si>
  <si>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</si>
  <si>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</si>
  <si>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</si>
  <si>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</si>
  <si>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</si>
  <si>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</si>
  <si>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</si>
  <si>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</si>
  <si>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</si>
  <si>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</si>
  <si>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</si>
  <si>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</si>
  <si>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</si>
  <si>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</si>
  <si>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</si>
  <si>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</si>
  <si>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</si>
  <si>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</si>
  <si>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</si>
  <si>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</si>
  <si>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</si>
  <si>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</si>
  <si>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</si>
  <si>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</si>
  <si>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</si>
  <si>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</si>
  <si>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</si>
  <si>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</si>
  <si>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</si>
  <si>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</si>
  <si>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</si>
  <si>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</si>
  <si>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</si>
  <si>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</si>
  <si>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</si>
  <si>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</si>
  <si>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</si>
  <si>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</si>
  <si>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</si>
  <si>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</si>
  <si>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</si>
  <si>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</si>
  <si>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</si>
  <si>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</si>
  <si>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</si>
  <si>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</si>
  <si>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</si>
  <si>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</si>
  <si>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</si>
  <si>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</si>
  <si>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</si>
  <si>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</si>
  <si>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</si>
  <si>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</si>
  <si>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</si>
  <si>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</si>
  <si>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</si>
  <si>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</si>
  <si>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</si>
  <si>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</si>
  <si>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</si>
  <si>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</si>
  <si>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</si>
  <si>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</si>
  <si>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</si>
  <si>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</si>
  <si>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</si>
  <si>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</si>
  <si>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</si>
  <si>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</si>
  <si>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</si>
  <si>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</si>
  <si>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</si>
  <si>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</si>
  <si>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</si>
  <si>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</si>
  <si>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</si>
  <si>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</si>
  <si>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</si>
  <si>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</si>
  <si>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</si>
  <si>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</si>
  <si>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</si>
  <si>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</si>
  <si>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</si>
  <si>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</si>
  <si>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</si>
  <si>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</si>
  <si>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</si>
  <si>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</si>
  <si>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</si>
  <si>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</si>
  <si>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</si>
  <si>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</si>
  <si>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</si>
  <si>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</si>
  <si>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</si>
  <si>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</si>
  <si>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</si>
  <si>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</si>
  <si>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</si>
  <si>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</si>
  <si>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</si>
  <si>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</si>
  <si>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</si>
  <si>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</si>
  <si>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</si>
  <si>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</si>
  <si>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</si>
  <si>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</si>
  <si>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</si>
  <si>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</si>
  <si>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</si>
  <si>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</si>
  <si>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</si>
  <si>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</si>
  <si>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</si>
  <si>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</si>
  <si>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</si>
  <si>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</si>
  <si>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</si>
  <si>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</si>
  <si>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</si>
  <si>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</si>
  <si>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</si>
  <si>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</si>
  <si>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</si>
  <si>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</si>
  <si>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</si>
  <si>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</si>
  <si>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</si>
  <si>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</si>
  <si>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</si>
  <si>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</si>
  <si>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</si>
  <si>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</si>
  <si>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</si>
  <si>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</si>
  <si>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</si>
  <si>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</si>
  <si>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</si>
  <si>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</si>
  <si>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</si>
  <si>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</si>
  <si>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</si>
  <si>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</si>
  <si>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</si>
  <si>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</si>
  <si>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</si>
  <si>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</si>
  <si>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</si>
  <si>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</si>
  <si>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</si>
  <si>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</si>
  <si>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</si>
  <si>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</si>
  <si>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</si>
  <si>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</si>
  <si>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</si>
  <si>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</si>
  <si>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</si>
  <si>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</si>
  <si>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</si>
  <si>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</si>
  <si>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</si>
  <si>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</si>
  <si>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</si>
  <si>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</si>
  <si>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</si>
  <si>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</si>
  <si>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</si>
  <si>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</si>
  <si>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</si>
  <si>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</si>
  <si>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</si>
  <si>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</si>
  <si>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</si>
  <si>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</si>
  <si>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</si>
  <si>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</si>
  <si>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</si>
  <si>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</si>
  <si>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</si>
  <si>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</si>
  <si>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</si>
  <si>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</si>
  <si>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</si>
  <si>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</si>
  <si>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</si>
  <si>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</si>
  <si>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</si>
  <si>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</si>
  <si>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</si>
  <si>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</si>
  <si>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</si>
  <si>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</si>
  <si>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</si>
  <si>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</si>
  <si>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</si>
  <si>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</si>
  <si>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</si>
  <si>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</si>
  <si>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</si>
  <si>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</si>
  <si>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</si>
  <si>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</si>
  <si>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</si>
  <si>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</si>
  <si>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</si>
  <si>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</si>
  <si>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</si>
  <si>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</si>
  <si>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</si>
  <si>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</si>
  <si>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</si>
  <si>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</si>
  <si>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</si>
  <si>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</si>
  <si>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</si>
  <si>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</si>
  <si>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</si>
  <si>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</si>
  <si>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</si>
  <si>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</si>
  <si>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</si>
  <si>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</si>
  <si>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</si>
  <si>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</si>
  <si>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</si>
  <si>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</si>
  <si>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</si>
  <si>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</si>
  <si>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</si>
  <si>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</si>
  <si>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</si>
  <si>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</si>
  <si>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</si>
  <si>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</si>
  <si>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</si>
  <si>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</si>
  <si>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</si>
  <si>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</si>
  <si>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</si>
  <si>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</si>
  <si>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</si>
  <si>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</si>
  <si>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</si>
  <si>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</si>
  <si>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</si>
  <si>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</si>
  <si>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</si>
  <si>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</si>
  <si>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</si>
  <si>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</si>
  <si>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</si>
  <si>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</si>
  <si>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</si>
  <si>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</si>
  <si>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</si>
  <si>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</si>
  <si>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</si>
  <si>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</si>
  <si>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</si>
  <si>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</si>
  <si>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</si>
  <si>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</si>
  <si>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</si>
  <si>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</si>
  <si>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</si>
  <si>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</si>
  <si>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</si>
  <si>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</si>
  <si>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</si>
  <si>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</si>
  <si>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</si>
  <si>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</si>
  <si>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</si>
  <si>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</si>
  <si>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</si>
  <si>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</si>
  <si>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</si>
  <si>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</si>
  <si>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</si>
  <si>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</si>
  <si>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</si>
  <si>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</si>
  <si>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</si>
  <si>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</si>
  <si>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</si>
  <si>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</si>
  <si>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</si>
  <si>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</si>
  <si>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</si>
  <si>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</si>
  <si>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</si>
  <si>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</si>
  <si>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</si>
  <si>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</si>
  <si>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</si>
  <si>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</si>
  <si>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</si>
  <si>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</si>
  <si>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</si>
  <si>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</si>
  <si>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</si>
  <si>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</si>
  <si>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</si>
  <si>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</si>
  <si>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</si>
  <si>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</si>
  <si>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</si>
  <si>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</si>
  <si>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</si>
  <si>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</si>
  <si>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</si>
  <si>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</si>
  <si>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</si>
  <si>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</si>
  <si>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</si>
  <si>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</si>
  <si>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</si>
  <si>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</si>
  <si>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</si>
  <si>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</si>
  <si>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</si>
  <si>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</si>
  <si>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</si>
  <si>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</si>
  <si>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</si>
  <si>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</si>
  <si>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</si>
  <si>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</si>
  <si>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</si>
  <si>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</si>
  <si>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</si>
  <si>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</si>
  <si>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</si>
  <si>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</si>
  <si>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</si>
  <si>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</si>
  <si>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</si>
  <si>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</si>
  <si>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</si>
  <si>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</si>
  <si>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</si>
  <si>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</si>
  <si>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</si>
  <si>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</si>
  <si>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</si>
  <si>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</si>
  <si>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</si>
  <si>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</si>
  <si>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</si>
  <si>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</si>
  <si>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</si>
  <si>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</si>
  <si>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</si>
  <si>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</si>
  <si>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</si>
  <si>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</si>
  <si>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</si>
  <si>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</si>
  <si>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</si>
  <si>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</si>
  <si>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</si>
  <si>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</si>
  <si>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</si>
  <si>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</si>
  <si>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</si>
  <si>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</si>
  <si>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</si>
  <si>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</si>
  <si>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</si>
  <si>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</si>
  <si>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</si>
  <si>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</si>
  <si>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</si>
  <si>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</si>
  <si>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</si>
  <si>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</si>
  <si>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</si>
  <si>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</si>
  <si>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</si>
  <si>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</si>
  <si>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</si>
  <si>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</si>
  <si>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</si>
  <si>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</si>
  <si>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</si>
  <si>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</si>
  <si>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</si>
  <si>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</si>
  <si>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</si>
  <si>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</si>
  <si>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</si>
  <si>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</si>
  <si>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</si>
  <si>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</si>
  <si>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</si>
  <si>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</si>
  <si>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</si>
  <si>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</si>
  <si>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</si>
  <si>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</si>
  <si>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</si>
  <si>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</si>
  <si>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</si>
  <si>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</si>
  <si>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</si>
  <si>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</si>
  <si>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</si>
  <si>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</si>
  <si>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</si>
  <si>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</si>
  <si>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</si>
  <si>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</si>
  <si>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</si>
  <si>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</si>
  <si>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</si>
  <si>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</si>
  <si>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</si>
  <si>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</si>
  <si>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</si>
  <si>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</si>
  <si>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</si>
  <si>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</si>
  <si>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</si>
  <si>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</si>
  <si>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</si>
  <si>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</si>
  <si>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</si>
  <si>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</si>
  <si>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</si>
  <si>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</si>
  <si>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</si>
  <si>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</si>
  <si>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</si>
  <si>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</si>
  <si>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</si>
  <si>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</si>
  <si>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</si>
  <si>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</si>
  <si>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</si>
  <si>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</si>
  <si>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</si>
  <si>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</si>
  <si>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</si>
  <si>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</si>
  <si>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</si>
  <si>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</si>
  <si>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</si>
  <si>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</si>
  <si>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</si>
  <si>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</si>
  <si>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</si>
  <si>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</si>
  <si>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</si>
  <si>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</si>
  <si>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</si>
  <si>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</si>
  <si>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</si>
  <si>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</si>
  <si>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</si>
  <si>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</si>
  <si>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</si>
  <si>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</si>
  <si>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</si>
  <si>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</si>
  <si>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</si>
  <si>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</si>
  <si>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</si>
  <si>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</si>
  <si>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</si>
  <si>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</si>
  <si>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</si>
  <si>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</si>
  <si>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</si>
  <si>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</si>
  <si>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</si>
  <si>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</si>
  <si>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</si>
  <si>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</si>
  <si>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</si>
  <si>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</si>
  <si>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</si>
  <si>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</si>
  <si>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</si>
  <si>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</si>
  <si>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</si>
  <si>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</si>
  <si>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</si>
  <si>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</si>
  <si>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</si>
  <si>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</si>
  <si>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</si>
  <si>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</si>
  <si>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</si>
  <si>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</si>
  <si>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</si>
  <si>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</si>
  <si>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</si>
  <si>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</si>
  <si>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</si>
  <si>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</si>
  <si>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</si>
  <si>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</si>
  <si>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</si>
  <si>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</si>
  <si>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</si>
  <si>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</si>
  <si>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</si>
  <si>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</si>
  <si>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</si>
  <si>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</si>
  <si>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</si>
  <si>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</si>
  <si>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</si>
  <si>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</si>
  <si>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</si>
  <si>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</si>
  <si>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</si>
  <si>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</si>
  <si>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</si>
  <si>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</si>
  <si>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</si>
  <si>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</si>
  <si>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</si>
  <si>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</si>
  <si>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</si>
  <si>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</si>
  <si>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</si>
  <si>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</si>
  <si>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</si>
  <si>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</si>
  <si>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</si>
  <si>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</si>
  <si>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</si>
  <si>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</si>
  <si>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</si>
  <si>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</si>
  <si>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</si>
  <si>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</si>
  <si>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</si>
  <si>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</si>
  <si>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</si>
  <si>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</si>
  <si>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</si>
  <si>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</si>
  <si>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</si>
  <si>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</si>
  <si>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</si>
  <si>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</si>
  <si>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</si>
  <si>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</si>
  <si>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</si>
  <si>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</si>
  <si>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</si>
  <si>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</si>
  <si>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</si>
  <si>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</si>
  <si>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</si>
  <si>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</si>
  <si>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</si>
  <si>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</si>
  <si>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</si>
  <si>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</si>
  <si>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</si>
  <si>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</si>
  <si>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</si>
  <si>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</si>
  <si>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</si>
  <si>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</si>
  <si>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</si>
  <si>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</si>
  <si>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</si>
  <si>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</si>
  <si>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</si>
  <si>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</si>
  <si>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</si>
  <si>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</si>
  <si>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</si>
  <si>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</si>
  <si>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</si>
  <si>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</si>
  <si>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</si>
  <si>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</si>
  <si>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</si>
  <si>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</si>
  <si>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</si>
  <si>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</si>
  <si>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</si>
  <si>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</si>
  <si>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</si>
  <si>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</si>
  <si>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</si>
  <si>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</si>
  <si>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</si>
  <si>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</si>
  <si>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</si>
  <si>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</si>
  <si>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</si>
  <si>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</si>
  <si>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</si>
  <si>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</si>
  <si>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</si>
  <si>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</si>
  <si>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</si>
  <si>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</si>
  <si>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</si>
  <si>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</si>
  <si>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</si>
  <si>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</si>
  <si>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</si>
  <si>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</si>
  <si>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</si>
  <si>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</si>
  <si>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</si>
  <si>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</si>
  <si>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</si>
  <si>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</si>
  <si>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</si>
  <si>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</si>
  <si>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</si>
  <si>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</si>
  <si>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</si>
  <si>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</si>
  <si>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</si>
  <si>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</si>
  <si>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</si>
  <si>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</si>
  <si>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</si>
  <si>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</si>
  <si>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</si>
  <si>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</si>
  <si>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</si>
  <si>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</si>
  <si>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</si>
  <si>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</si>
  <si>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</si>
  <si>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</si>
  <si>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</si>
  <si>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</si>
  <si>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</si>
  <si>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</si>
  <si>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</si>
  <si>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</si>
  <si>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</si>
  <si>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</si>
  <si>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</si>
  <si>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</si>
  <si>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</si>
  <si>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</si>
  <si>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</si>
  <si>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</si>
  <si>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</si>
  <si>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</si>
  <si>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</si>
  <si>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</si>
  <si>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</si>
  <si>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</si>
  <si>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</si>
  <si>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</si>
  <si>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</si>
  <si>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</si>
  <si>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</si>
  <si>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</si>
  <si>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</si>
  <si>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</si>
  <si>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</si>
  <si>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</si>
  <si>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</si>
  <si>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</si>
  <si>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</si>
  <si>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</si>
  <si>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</si>
  <si>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</si>
  <si>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</si>
  <si>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</si>
  <si>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</si>
  <si>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</si>
  <si>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</si>
  <si>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</si>
  <si>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</si>
  <si>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</si>
  <si>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</si>
  <si>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</si>
  <si>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</si>
  <si>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</si>
  <si>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</si>
  <si>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</si>
  <si>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</si>
  <si>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</si>
  <si>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</si>
  <si>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</si>
  <si>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</si>
  <si>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</si>
  <si>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</si>
  <si>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</si>
  <si>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</si>
  <si>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</si>
  <si>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</si>
  <si>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</si>
  <si>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</si>
  <si>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</si>
  <si>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</si>
  <si>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</si>
  <si>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</si>
  <si>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</si>
  <si>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</si>
  <si>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</si>
  <si>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</si>
  <si>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</si>
  <si>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</si>
  <si>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</si>
  <si>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</si>
  <si>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</si>
  <si>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</si>
  <si>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</si>
  <si>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</si>
  <si>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</si>
  <si>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</si>
  <si>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</si>
  <si>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</si>
  <si>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</si>
  <si>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</si>
  <si>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</si>
  <si>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</si>
  <si>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</si>
  <si>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</si>
  <si>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</si>
  <si>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</si>
  <si>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</si>
  <si>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</si>
  <si>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</si>
  <si>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</si>
  <si>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</si>
  <si>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</si>
  <si>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</si>
  <si>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</si>
  <si>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</si>
  <si>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</si>
  <si>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</si>
  <si>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</si>
  <si>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</si>
  <si>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</si>
  <si>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</si>
  <si>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</si>
  <si>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</si>
  <si>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</si>
  <si>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</si>
  <si>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</si>
  <si>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</si>
  <si>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</si>
  <si>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</si>
  <si>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</si>
  <si>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</si>
  <si>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</si>
  <si>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</si>
  <si>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</si>
  <si>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</si>
  <si>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</si>
  <si>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</si>
  <si>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</si>
  <si>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</si>
  <si>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</si>
  <si>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</si>
  <si>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</si>
  <si>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</si>
  <si>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</si>
  <si>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</si>
  <si>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</si>
  <si>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</si>
  <si>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</si>
  <si>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</si>
  <si>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</si>
  <si>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</si>
  <si>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</si>
  <si>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</si>
  <si>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</si>
  <si>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</si>
  <si>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</si>
  <si>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</si>
  <si>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</si>
  <si>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</si>
  <si>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</si>
  <si>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</si>
  <si>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</si>
  <si>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</si>
  <si>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</si>
  <si>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</si>
  <si>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</si>
  <si>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</si>
  <si>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</si>
  <si>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</si>
  <si>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</si>
  <si>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</si>
  <si>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</si>
  <si>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</si>
  <si>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</si>
  <si>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</si>
  <si>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</si>
  <si>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</si>
  <si>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</si>
  <si>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</si>
  <si>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</si>
  <si>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</si>
  <si>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</si>
  <si>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</si>
  <si>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</si>
  <si>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</si>
  <si>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</si>
  <si>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</si>
  <si>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</si>
  <si>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</si>
  <si>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</si>
  <si>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</si>
  <si>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</si>
  <si>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</si>
  <si>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</si>
  <si>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</si>
  <si>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</si>
  <si>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</si>
  <si>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</si>
  <si>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</si>
  <si>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</si>
  <si>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</si>
  <si>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</si>
  <si>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</si>
  <si>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</si>
  <si>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</si>
  <si>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</si>
  <si>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</si>
  <si>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</si>
  <si>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</si>
  <si>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</si>
  <si>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</si>
  <si>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</si>
  <si>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</si>
  <si>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</si>
  <si>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</si>
  <si>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</si>
  <si>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</si>
  <si>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</si>
  <si>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</si>
  <si>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</si>
  <si>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</si>
  <si>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</si>
  <si>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</si>
  <si>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</si>
  <si>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</si>
  <si>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</si>
  <si>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</si>
  <si>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</si>
  <si>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</si>
  <si>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</si>
  <si>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</si>
  <si>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</si>
  <si>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</si>
  <si>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</si>
  <si>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</si>
  <si>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</si>
  <si>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</si>
  <si>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</si>
  <si>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</si>
  <si>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</si>
  <si>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</si>
  <si>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</si>
  <si>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</si>
  <si>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</si>
  <si>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</si>
  <si>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</si>
  <si>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</si>
  <si>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</si>
  <si>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</si>
  <si>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</si>
  <si>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</si>
  <si>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</si>
  <si>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</si>
  <si>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</si>
  <si>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</si>
  <si>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</si>
  <si>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</si>
  <si>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</si>
  <si>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</si>
  <si>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</si>
  <si>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</si>
  <si>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</si>
  <si>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</si>
  <si>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</si>
  <si>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</si>
  <si>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</si>
  <si>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</si>
  <si>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</si>
  <si>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</si>
  <si>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</si>
  <si>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</si>
  <si>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</si>
  <si>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</si>
  <si>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</si>
  <si>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</si>
  <si>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</si>
  <si>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</si>
  <si>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</si>
  <si>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</si>
  <si>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</si>
  <si>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</si>
  <si>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</si>
  <si>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</si>
  <si>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</si>
  <si>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</si>
  <si>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</si>
  <si>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</si>
  <si>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</si>
  <si>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</si>
  <si>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</si>
  <si>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</si>
  <si>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</si>
  <si>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</si>
  <si>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</si>
  <si>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</si>
  <si>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</si>
  <si>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</si>
  <si>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</si>
  <si>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</si>
  <si>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</si>
  <si>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</si>
  <si>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</si>
  <si>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</si>
  <si>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</si>
  <si>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</si>
  <si>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</si>
  <si>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</si>
  <si>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</si>
  <si>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</si>
  <si>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</si>
  <si>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</si>
  <si>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</si>
  <si>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</si>
  <si>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</si>
  <si>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</si>
  <si>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</si>
  <si>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</si>
  <si>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</si>
  <si>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</si>
  <si>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</si>
  <si>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</si>
  <si>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</si>
  <si>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</si>
  <si>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</si>
  <si>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</si>
  <si>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</si>
  <si>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</si>
  <si>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</si>
  <si>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</si>
  <si>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</si>
  <si>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</si>
  <si>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</si>
  <si>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</si>
  <si>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</si>
  <si>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</si>
  <si>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</si>
  <si>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</si>
  <si>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</si>
  <si>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</si>
  <si>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</si>
  <si>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</si>
  <si>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</si>
  <si>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</si>
  <si>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</si>
  <si>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</si>
  <si>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</si>
  <si>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</si>
  <si>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</si>
  <si>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</si>
  <si>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</si>
  <si>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</si>
  <si>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</si>
  <si>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</si>
  <si>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</si>
  <si>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</si>
  <si>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</si>
  <si>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</si>
  <si>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</si>
  <si>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</si>
  <si>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</si>
  <si>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</si>
  <si>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</si>
  <si>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</si>
  <si>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</si>
  <si>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</si>
  <si>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</si>
  <si>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</si>
  <si>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</si>
  <si>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</si>
  <si>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</si>
  <si>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</si>
  <si>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</si>
  <si>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</si>
  <si>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</si>
  <si>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</si>
  <si>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</si>
  <si>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</si>
  <si>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</si>
  <si>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</si>
  <si>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</si>
  <si>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</si>
  <si>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</si>
  <si>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</si>
  <si>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</si>
  <si>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</si>
  <si>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</si>
  <si>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</si>
  <si>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</si>
  <si>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</si>
  <si>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</si>
  <si>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</si>
  <si>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</si>
  <si>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</si>
  <si>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</si>
  <si>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</si>
  <si>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</si>
  <si>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</si>
  <si>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</si>
  <si>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</si>
  <si>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</si>
  <si>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</si>
  <si>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</si>
  <si>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</si>
  <si>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</si>
  <si>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</si>
  <si>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</si>
  <si>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</si>
  <si>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</si>
  <si>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</si>
  <si>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</si>
  <si>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</si>
  <si>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</si>
  <si>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</si>
  <si>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</si>
  <si>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</si>
  <si>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</si>
  <si>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</si>
  <si>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</si>
  <si>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</si>
  <si>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</si>
  <si>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</si>
  <si>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</si>
  <si>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</si>
  <si>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</si>
  <si>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</si>
  <si>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</si>
  <si>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</si>
  <si>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</si>
  <si>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</si>
  <si>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</si>
  <si>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</si>
  <si>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</si>
  <si>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</si>
  <si>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</si>
  <si>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</si>
  <si>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</si>
  <si>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</si>
  <si>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</si>
  <si>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</si>
  <si>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</si>
  <si>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</si>
  <si>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</si>
  <si>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</si>
  <si>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</si>
  <si>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</si>
  <si>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</si>
  <si>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</si>
  <si>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</si>
  <si>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</si>
  <si>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</si>
  <si>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</si>
  <si>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</si>
  <si>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</si>
  <si>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</si>
  <si>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</si>
  <si>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</si>
  <si>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</si>
  <si>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</si>
  <si>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</si>
  <si>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</si>
  <si>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</si>
  <si>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</si>
  <si>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</si>
  <si>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</si>
  <si>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</si>
  <si>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</si>
  <si>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</si>
  <si>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</si>
  <si>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</si>
  <si>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</si>
  <si>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</si>
  <si>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</si>
  <si>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</si>
  <si>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</si>
  <si>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</si>
  <si>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</si>
  <si>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</si>
  <si>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</si>
  <si>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</si>
  <si>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</si>
  <si>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</si>
  <si>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</si>
  <si>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</si>
  <si>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</si>
  <si>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</si>
  <si>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</si>
  <si>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</si>
  <si>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</si>
  <si>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</si>
  <si>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</si>
  <si>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</si>
  <si>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</si>
  <si>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</si>
  <si>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</si>
  <si>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</si>
  <si>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</si>
  <si>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</si>
  <si>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</si>
  <si>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</si>
  <si>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</si>
  <si>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</si>
  <si>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</si>
  <si>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</si>
  <si>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</si>
  <si>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</si>
  <si>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</si>
  <si>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</si>
  <si>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</si>
  <si>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</si>
  <si>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</si>
  <si>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</si>
  <si>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</si>
  <si>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</si>
  <si>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</si>
  <si>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</si>
  <si>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</si>
  <si>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</si>
  <si>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</si>
  <si>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</si>
  <si>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</si>
  <si>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</si>
  <si>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</si>
  <si>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</si>
  <si>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</si>
  <si>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</si>
  <si>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</si>
  <si>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</si>
  <si>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</si>
  <si>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</si>
  <si>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</si>
  <si>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</si>
  <si>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</si>
  <si>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</si>
  <si>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</si>
  <si>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</si>
  <si>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</si>
  <si>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</si>
  <si>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</si>
  <si>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</si>
  <si>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</si>
  <si>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</si>
  <si>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</si>
  <si>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</si>
  <si>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</si>
  <si>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</si>
  <si>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</si>
  <si>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</si>
  <si>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</si>
  <si>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</si>
  <si>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</si>
  <si>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</si>
  <si>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</si>
  <si>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</si>
  <si>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</si>
  <si>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</si>
  <si>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</si>
  <si>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</si>
  <si>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</si>
  <si>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</si>
  <si>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</si>
  <si>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</si>
  <si>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</si>
  <si>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</si>
  <si>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</si>
  <si>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</si>
  <si>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</si>
  <si>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</si>
  <si>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</si>
  <si>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</si>
  <si>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</si>
  <si>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</si>
  <si>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</si>
  <si>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</si>
  <si>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</si>
  <si>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</si>
  <si>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</si>
  <si>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</si>
  <si>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</si>
  <si>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</si>
  <si>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</si>
  <si>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</si>
  <si>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</si>
  <si>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</si>
  <si>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</si>
  <si>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</si>
  <si>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</si>
  <si>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</si>
  <si>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</si>
  <si>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</si>
  <si>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</si>
  <si>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</si>
  <si>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</si>
  <si>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</si>
  <si>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</si>
  <si>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</si>
  <si>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</si>
  <si>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</si>
  <si>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</si>
  <si>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</si>
  <si>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</si>
  <si>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</si>
  <si>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</si>
  <si>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</si>
  <si>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</si>
  <si>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</si>
  <si>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</si>
  <si>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</si>
  <si>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</si>
  <si>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</si>
  <si>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</si>
  <si>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</si>
  <si>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</si>
  <si>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</si>
  <si>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</si>
  <si>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</si>
  <si>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</si>
  <si>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</si>
  <si>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</si>
  <si>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</si>
  <si>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</si>
  <si>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</si>
  <si>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</si>
  <si>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</si>
  <si>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</si>
  <si>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</si>
  <si>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</si>
  <si>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</si>
  <si>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</si>
  <si>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</si>
  <si>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</si>
  <si>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</si>
  <si>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</si>
  <si>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</si>
  <si>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</si>
  <si>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</si>
  <si>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</si>
  <si>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</si>
  <si>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</si>
  <si>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</si>
  <si>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</si>
  <si>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</si>
  <si>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</si>
  <si>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</si>
  <si>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</si>
  <si>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</si>
  <si>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</si>
  <si>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</si>
  <si>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</si>
  <si>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</si>
  <si>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</si>
  <si>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</si>
  <si>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</si>
  <si>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</si>
  <si>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</si>
  <si>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</si>
  <si>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</si>
  <si>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</si>
  <si>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</si>
  <si>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</si>
  <si>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</si>
  <si>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</si>
  <si>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</si>
  <si>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</si>
  <si>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</si>
  <si>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</si>
  <si>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</si>
  <si>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</si>
  <si>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</si>
  <si>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</si>
  <si>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</si>
  <si>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</si>
  <si>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</si>
  <si>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</si>
  <si>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</si>
  <si>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</si>
  <si>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</si>
  <si>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</si>
  <si>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</si>
  <si>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</si>
  <si>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</si>
  <si>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</si>
  <si>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</si>
  <si>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</si>
  <si>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</si>
  <si>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</si>
  <si>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</si>
  <si>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</si>
  <si>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</si>
  <si>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</si>
  <si>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</si>
  <si>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</si>
  <si>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</si>
  <si>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</si>
  <si>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</si>
  <si>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</si>
  <si>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</si>
  <si>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</si>
  <si>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</si>
  <si>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</si>
  <si>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</si>
  <si>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</si>
  <si>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</si>
  <si>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</si>
  <si>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</si>
  <si>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</si>
  <si>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</si>
  <si>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</si>
  <si>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</si>
  <si>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</si>
  <si>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</si>
  <si>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</si>
  <si>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</si>
  <si>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</si>
  <si>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</si>
  <si>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</si>
  <si>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</si>
  <si>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</si>
  <si>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</si>
  <si>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</si>
  <si>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</si>
  <si>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</si>
  <si>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</si>
  <si>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</si>
  <si>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</si>
  <si>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</si>
  <si>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</si>
  <si>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</si>
  <si>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</si>
  <si>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</si>
  <si>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</si>
  <si>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</si>
  <si>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</si>
  <si>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</si>
  <si>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</si>
  <si>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</si>
  <si>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</si>
  <si>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</si>
  <si>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</si>
  <si>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</si>
  <si>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</si>
  <si>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</si>
  <si>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</si>
  <si>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</si>
  <si>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</si>
  <si>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</si>
  <si>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</si>
  <si>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</si>
  <si>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</si>
  <si>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</si>
  <si>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</si>
  <si>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</si>
  <si>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</si>
  <si>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</si>
  <si>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</si>
  <si>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</si>
  <si>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</si>
  <si>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</si>
  <si>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</si>
  <si>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</si>
  <si>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</si>
  <si>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</si>
  <si>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</si>
  <si>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</si>
  <si>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</si>
  <si>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</si>
  <si>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</si>
  <si>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</si>
  <si>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</si>
  <si>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</si>
  <si>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</si>
  <si>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</si>
  <si>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</si>
  <si>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</si>
  <si>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</si>
  <si>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</si>
  <si>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</si>
  <si>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</si>
  <si>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</si>
  <si>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</si>
  <si>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</si>
  <si>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</si>
  <si>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</si>
  <si>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</si>
  <si>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</si>
  <si>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</si>
  <si>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</si>
  <si>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</si>
  <si>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</si>
  <si>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</si>
  <si>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</si>
  <si>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</si>
  <si>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</si>
  <si>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</si>
  <si>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</si>
  <si>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</si>
  <si>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</si>
  <si>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</si>
  <si>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</si>
  <si>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</si>
  <si>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</si>
  <si>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</si>
  <si>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</si>
  <si>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</si>
  <si>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</si>
  <si>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</si>
  <si>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</si>
  <si>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</si>
  <si>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</si>
  <si>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</si>
  <si>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</si>
  <si>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</si>
  <si>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</si>
  <si>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</si>
  <si>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</si>
  <si>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</si>
  <si>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</si>
  <si>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</si>
  <si>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</si>
  <si>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</si>
  <si>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</si>
  <si>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</si>
  <si>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</si>
  <si>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</si>
  <si>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</si>
  <si>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</si>
  <si>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</si>
  <si>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</si>
  <si>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</si>
  <si>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</si>
  <si>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</si>
  <si>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</si>
  <si>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</si>
  <si>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</si>
  <si>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</si>
  <si>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</si>
  <si>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</si>
  <si>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</si>
  <si>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</si>
  <si>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</si>
  <si>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</si>
  <si>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</si>
  <si>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</si>
  <si>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</si>
  <si>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</si>
  <si>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</si>
  <si>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</si>
  <si>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</si>
  <si>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</si>
  <si>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</si>
  <si>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</si>
  <si>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</si>
  <si>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</si>
  <si>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</si>
  <si>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</si>
  <si>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</si>
  <si>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</si>
  <si>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</si>
  <si>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</si>
  <si>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</si>
  <si>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</si>
  <si>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</si>
  <si>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</si>
  <si>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</si>
  <si>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</si>
  <si>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</si>
  <si>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</si>
  <si>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</si>
  <si>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</si>
  <si>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</si>
  <si>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</si>
  <si>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</si>
  <si>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</si>
  <si>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</si>
  <si>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</si>
  <si>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</si>
  <si>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</si>
  <si>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</si>
  <si>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</si>
  <si>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</si>
  <si>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</si>
  <si>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</si>
  <si>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</si>
  <si>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</si>
  <si>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</si>
  <si>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</si>
  <si>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</si>
  <si>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</si>
  <si>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</si>
  <si>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</si>
  <si>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</si>
  <si>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</si>
  <si>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</si>
  <si>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</si>
  <si>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</si>
  <si>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</si>
  <si>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</si>
  <si>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</si>
  <si>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</si>
  <si>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</si>
  <si>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</si>
  <si>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</si>
  <si>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</si>
  <si>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</si>
  <si>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</si>
  <si>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</si>
  <si>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</si>
  <si>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</si>
  <si>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</si>
  <si>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</si>
  <si>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</si>
  <si>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</si>
  <si>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</si>
  <si>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</si>
  <si>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</si>
  <si>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</si>
  <si>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</si>
  <si>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</si>
  <si>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</si>
  <si>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</si>
  <si>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</si>
  <si>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</si>
  <si>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</si>
  <si>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</si>
  <si>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</si>
  <si>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</si>
  <si>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</si>
  <si>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</si>
  <si>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</si>
  <si>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</si>
  <si>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</si>
  <si>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</si>
  <si>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</si>
  <si>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</si>
  <si>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</si>
  <si>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</si>
  <si>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</si>
  <si>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</si>
  <si>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</si>
  <si>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</si>
  <si>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</si>
  <si>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</si>
  <si>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</si>
  <si>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</si>
  <si>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</si>
  <si>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</si>
  <si>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</si>
  <si>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</si>
  <si>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</si>
  <si>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</si>
  <si>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</si>
  <si>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</si>
  <si>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</si>
  <si>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</si>
  <si>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</si>
  <si>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</si>
  <si>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</si>
  <si>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</si>
  <si>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</si>
  <si>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</si>
  <si>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</si>
  <si>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</si>
  <si>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</si>
  <si>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</si>
  <si>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</si>
  <si>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</si>
  <si>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</si>
  <si>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</si>
  <si>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</si>
  <si>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</si>
  <si>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</si>
  <si>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</si>
  <si>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</si>
  <si>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</si>
  <si>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</si>
  <si>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</si>
  <si>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</si>
  <si>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</si>
  <si>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</si>
  <si>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</si>
  <si>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</si>
  <si>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</si>
  <si>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</si>
  <si>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</si>
  <si>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</si>
  <si>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</si>
  <si>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</si>
  <si>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</si>
  <si>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</si>
  <si>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</si>
  <si>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</si>
  <si>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</si>
  <si>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</si>
  <si>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</si>
  <si>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</si>
  <si>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</si>
  <si>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</si>
  <si>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</si>
  <si>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</si>
  <si>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</si>
  <si>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</si>
  <si>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</si>
  <si>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</si>
  <si>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</si>
  <si>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</si>
  <si>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</si>
  <si>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</si>
  <si>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</si>
  <si>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</si>
  <si>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</si>
  <si>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</si>
  <si>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</si>
  <si>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</si>
  <si>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</si>
  <si>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</si>
  <si>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</si>
  <si>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</si>
  <si>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</si>
  <si>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</si>
  <si>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</si>
  <si>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</si>
  <si>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</si>
  <si>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</si>
  <si>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</si>
  <si>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</si>
  <si>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</si>
  <si>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</si>
  <si>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</si>
  <si>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</si>
  <si>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</si>
  <si>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</si>
  <si>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</si>
  <si>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</si>
  <si>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</si>
  <si>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</si>
  <si>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</si>
  <si>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</si>
  <si>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</si>
  <si>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</si>
  <si>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</si>
  <si>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</si>
  <si>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</si>
  <si>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</si>
  <si>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</si>
  <si>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</si>
  <si>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</si>
  <si>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</si>
  <si>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</si>
  <si>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</si>
  <si>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</si>
  <si>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</si>
  <si>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</si>
  <si>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</si>
  <si>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</si>
  <si>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</si>
  <si>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</si>
  <si>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</si>
  <si>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</si>
  <si>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</si>
  <si>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</si>
  <si>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</si>
  <si>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</si>
  <si>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</si>
  <si>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</si>
  <si>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</si>
  <si>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</si>
  <si>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</si>
  <si>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</si>
  <si>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</si>
  <si>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</si>
  <si>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</si>
  <si>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</si>
  <si>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</si>
  <si>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</si>
  <si>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</si>
  <si>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</si>
  <si>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</si>
  <si>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</si>
  <si>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</si>
  <si>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</si>
  <si>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</si>
  <si>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</si>
  <si>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</si>
  <si>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</si>
  <si>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</si>
  <si>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</si>
  <si>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</si>
  <si>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</si>
  <si>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</si>
  <si>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</si>
  <si>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</si>
  <si>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</si>
  <si>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</si>
  <si>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</si>
  <si>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</si>
  <si>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</si>
  <si>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</si>
  <si>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</si>
  <si>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</si>
  <si>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</si>
  <si>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</si>
  <si>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</si>
  <si>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</si>
  <si>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</si>
  <si>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</si>
  <si>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</si>
  <si>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</si>
  <si>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</si>
  <si>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</si>
  <si>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</si>
  <si>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</si>
  <si>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</si>
  <si>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</si>
  <si>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</si>
  <si>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</si>
  <si>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</si>
  <si>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</si>
  <si>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</si>
  <si>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</si>
  <si>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</si>
  <si>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</si>
  <si>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</si>
  <si>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</si>
  <si>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</si>
  <si>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</si>
  <si>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</si>
  <si>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</si>
  <si>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</si>
  <si>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</si>
  <si>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</si>
  <si>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</si>
  <si>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</si>
  <si>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</si>
  <si>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</si>
  <si>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</si>
  <si>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</si>
  <si>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</si>
  <si>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</si>
  <si>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</si>
  <si>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</si>
  <si>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</si>
  <si>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</si>
  <si>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</si>
  <si>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</si>
  <si>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</si>
  <si>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</si>
  <si>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</si>
  <si>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</si>
  <si>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</si>
  <si>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</si>
  <si>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</si>
  <si>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</si>
  <si>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</si>
  <si>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</si>
  <si>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</si>
  <si>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</si>
  <si>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</si>
  <si>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</si>
  <si>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</si>
  <si>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</si>
  <si>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</si>
  <si>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</si>
  <si>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</si>
  <si>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</si>
  <si>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</si>
  <si>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</si>
  <si>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</si>
  <si>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</si>
  <si>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</si>
  <si>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</si>
  <si>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</si>
  <si>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</si>
  <si>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</si>
  <si>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</si>
  <si>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</si>
  <si>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</si>
  <si>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</si>
  <si>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</si>
  <si>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</si>
  <si>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</si>
  <si>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</si>
  <si>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</si>
  <si>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</si>
  <si>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</si>
  <si>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</si>
  <si>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</si>
  <si>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</si>
  <si>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</si>
  <si>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</si>
  <si>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</si>
  <si>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</si>
  <si>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</si>
  <si>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</si>
  <si>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</si>
  <si>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</si>
  <si>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</si>
  <si>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</si>
  <si>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</si>
  <si>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</si>
  <si>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</si>
  <si>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</si>
  <si>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</si>
  <si>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</si>
  <si>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</si>
  <si>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</si>
  <si>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</si>
  <si>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</si>
  <si>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</si>
  <si>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</si>
  <si>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</si>
  <si>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</si>
  <si>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</si>
  <si>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</si>
  <si>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</si>
  <si>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</si>
  <si>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</si>
  <si>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</si>
  <si>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</si>
  <si>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</si>
  <si>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</si>
  <si>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</si>
  <si>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</si>
  <si>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</si>
  <si>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</si>
  <si>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</si>
  <si>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</si>
  <si>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</si>
  <si>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</si>
  <si>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</si>
  <si>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</si>
  <si>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</si>
  <si>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</si>
  <si>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</si>
  <si>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</si>
  <si>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</si>
  <si>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</si>
  <si>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</si>
  <si>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</si>
  <si>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</si>
  <si>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</si>
  <si>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</si>
  <si>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</si>
  <si>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</si>
  <si>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</si>
  <si>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</si>
  <si>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</si>
  <si>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</si>
  <si>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</si>
  <si>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</si>
  <si>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</si>
  <si>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</si>
  <si>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</si>
  <si>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</si>
  <si>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</si>
  <si>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</si>
  <si>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</si>
  <si>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</si>
  <si>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</si>
  <si>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</si>
  <si>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</si>
  <si>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</si>
  <si>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</si>
  <si>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</si>
  <si>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</si>
  <si>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</si>
  <si>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</si>
  <si>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</si>
  <si>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</si>
  <si>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</si>
  <si>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</si>
  <si>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</si>
  <si>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</si>
  <si>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</si>
  <si>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</si>
  <si>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</si>
  <si>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</si>
  <si>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</si>
  <si>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</si>
  <si>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</si>
  <si>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</si>
  <si>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</si>
  <si>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</si>
  <si>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</si>
  <si>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</si>
  <si>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</si>
  <si>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</si>
  <si>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</si>
  <si>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</si>
  <si>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</si>
  <si>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</si>
  <si>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</si>
  <si>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</si>
  <si>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</si>
  <si>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</si>
  <si>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</si>
  <si>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</si>
  <si>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</si>
  <si>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</si>
  <si>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</si>
  <si>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</si>
  <si>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</si>
  <si>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</si>
  <si>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</si>
  <si>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</si>
  <si>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</si>
  <si>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</si>
  <si>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</si>
  <si>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</si>
  <si>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</si>
  <si>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</si>
  <si>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</si>
  <si>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</si>
  <si>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</si>
  <si>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</si>
  <si>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</si>
  <si>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</si>
  <si>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</si>
  <si>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</si>
  <si>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</si>
  <si>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</si>
  <si>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</si>
  <si>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</si>
  <si>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</si>
  <si>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</si>
  <si>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</si>
  <si>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</si>
  <si>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</si>
  <si>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</si>
  <si>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</si>
  <si>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</si>
  <si>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</si>
  <si>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</si>
  <si>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</si>
  <si>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</si>
  <si>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</si>
  <si>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</si>
  <si>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</si>
  <si>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</si>
  <si>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</si>
  <si>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</si>
  <si>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</si>
  <si>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</si>
  <si>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</si>
  <si>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</si>
  <si>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</si>
  <si>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</si>
  <si>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</si>
  <si>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</si>
  <si>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</si>
  <si>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</si>
  <si>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</si>
  <si>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</si>
  <si>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</si>
  <si>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</si>
  <si>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</si>
  <si>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</si>
  <si>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</si>
  <si>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</si>
  <si>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</si>
  <si>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</si>
  <si>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</si>
  <si>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</si>
  <si>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</si>
  <si>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</si>
  <si>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</si>
  <si>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</si>
  <si>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</si>
  <si>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</si>
  <si>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</si>
  <si>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</si>
  <si>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</si>
  <si>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</si>
  <si>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</si>
  <si>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</si>
  <si>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</si>
  <si>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</si>
  <si>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</si>
  <si>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</si>
  <si>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</si>
  <si>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</si>
  <si>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</si>
  <si>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</si>
  <si>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</si>
  <si>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</si>
  <si>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</si>
  <si>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</si>
  <si>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</si>
  <si>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</si>
  <si>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</si>
  <si>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</si>
  <si>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</si>
  <si>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</si>
  <si>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</si>
  <si>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</si>
  <si>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</si>
  <si>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</si>
  <si>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</si>
  <si>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</si>
  <si>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</si>
  <si>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</si>
  <si>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</si>
  <si>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</si>
  <si>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</si>
  <si>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</si>
  <si>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</si>
  <si>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</si>
  <si>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</si>
  <si>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</si>
  <si>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</si>
  <si>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</si>
  <si>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</si>
  <si>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</si>
  <si>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</si>
  <si>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</si>
  <si>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</si>
  <si>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</si>
  <si>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</si>
  <si>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</si>
  <si>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</si>
  <si>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</si>
  <si>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</si>
  <si>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</si>
  <si>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</si>
  <si>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</si>
  <si>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</si>
  <si>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</si>
  <si>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</si>
  <si>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</si>
  <si>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</si>
  <si>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</si>
  <si>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</si>
  <si>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</si>
  <si>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</si>
  <si>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</si>
  <si>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</si>
  <si>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</si>
  <si>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</si>
  <si>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</si>
  <si>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</si>
  <si>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</si>
  <si>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</si>
  <si>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</si>
  <si>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</si>
  <si>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</si>
  <si>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</si>
  <si>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</si>
  <si>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</si>
  <si>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</si>
  <si>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</si>
  <si>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</si>
  <si>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</si>
  <si>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</si>
  <si>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</si>
  <si>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</si>
  <si>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</si>
  <si>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</si>
  <si>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</si>
  <si>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</si>
  <si>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</si>
  <si>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</si>
  <si>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</si>
  <si>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</si>
  <si>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</si>
  <si>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</si>
  <si>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</si>
  <si>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</si>
  <si>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</si>
  <si>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</si>
  <si>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</si>
  <si>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</si>
  <si>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</si>
  <si>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</si>
  <si>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</si>
  <si>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</si>
  <si>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</si>
  <si>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</si>
  <si>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</si>
  <si>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</si>
  <si>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</si>
  <si>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</si>
  <si>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</si>
  <si>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</si>
  <si>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</si>
  <si>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</si>
  <si>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</si>
  <si>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</si>
  <si>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</si>
  <si>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</si>
  <si>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</si>
  <si>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</si>
  <si>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</si>
  <si>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</si>
  <si>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</si>
  <si>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</si>
  <si>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</si>
  <si>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</si>
  <si>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</si>
  <si>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</si>
  <si>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</si>
  <si>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</si>
  <si>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</si>
  <si>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</si>
  <si>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</si>
  <si>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</si>
  <si>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</si>
  <si>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</si>
  <si>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</si>
  <si>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</si>
  <si>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</si>
  <si>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</si>
  <si>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</si>
  <si>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</si>
  <si>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</si>
  <si>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</si>
  <si>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</si>
  <si>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</si>
  <si>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</si>
  <si>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</si>
  <si>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</si>
  <si>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</si>
  <si>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</si>
  <si>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</si>
  <si>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</si>
  <si>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</si>
  <si>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</si>
  <si>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</si>
  <si>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</si>
  <si>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</si>
  <si>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</si>
  <si>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</si>
  <si>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</si>
  <si>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</si>
  <si>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</si>
  <si>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</si>
  <si>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</si>
  <si>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</si>
  <si>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</si>
  <si>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</si>
  <si>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</si>
  <si>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</si>
  <si>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</si>
  <si>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</si>
  <si>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</si>
  <si>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</si>
  <si>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</si>
  <si>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</si>
  <si>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</si>
  <si>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</si>
  <si>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</si>
  <si>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</si>
  <si>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</si>
  <si>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</si>
  <si>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</si>
  <si>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</si>
  <si>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</si>
  <si>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</si>
  <si>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</si>
  <si>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</si>
  <si>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</si>
  <si>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</si>
  <si>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</si>
  <si>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</si>
  <si>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</si>
  <si>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</si>
  <si>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</si>
  <si>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</si>
  <si>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</si>
  <si>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</si>
  <si>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</si>
  <si>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</si>
  <si>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</si>
  <si>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</si>
  <si>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</si>
  <si>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</si>
  <si>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</si>
  <si>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</si>
  <si>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</si>
  <si>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</si>
  <si>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</si>
  <si>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</si>
  <si>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</si>
  <si>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</si>
  <si>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</si>
  <si>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</si>
  <si>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</si>
  <si>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</si>
  <si>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</si>
  <si>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</si>
  <si>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</si>
  <si>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</si>
  <si>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</si>
  <si>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</si>
  <si>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</si>
  <si>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</si>
  <si>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</si>
  <si>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</si>
  <si>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</si>
  <si>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</si>
  <si>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</si>
  <si>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</si>
  <si>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</si>
  <si>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</si>
  <si>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</si>
  <si>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</si>
  <si>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</si>
  <si>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</si>
  <si>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</si>
  <si>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</si>
  <si>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</si>
  <si>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</si>
  <si>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</si>
  <si>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</si>
  <si>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</si>
  <si>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</si>
  <si>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</si>
  <si>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</si>
  <si>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</si>
  <si>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</si>
  <si>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</si>
  <si>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</si>
  <si>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</si>
  <si>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</si>
  <si>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</si>
  <si>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</si>
  <si>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</si>
  <si>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</si>
  <si>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</si>
  <si>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</si>
  <si>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</si>
  <si>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</si>
  <si>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</si>
  <si>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</si>
  <si>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</si>
  <si>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</si>
  <si>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</si>
  <si>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</si>
  <si>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</si>
  <si>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</si>
  <si>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</si>
  <si>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</si>
  <si>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</si>
  <si>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</si>
  <si>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</si>
  <si>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</si>
  <si>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</si>
  <si>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</si>
  <si>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</si>
  <si>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</si>
  <si>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</si>
  <si>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</si>
  <si>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</si>
  <si>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</si>
  <si>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</si>
  <si>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</si>
  <si>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</si>
  <si>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</si>
  <si>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</si>
  <si>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</si>
  <si>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</si>
  <si>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</si>
  <si>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</si>
  <si>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</si>
  <si>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</si>
  <si>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</si>
  <si>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</si>
  <si>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</si>
  <si>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</si>
  <si>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</si>
  <si>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</si>
  <si>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</si>
  <si>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</si>
  <si>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</si>
  <si>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</si>
  <si>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</si>
  <si>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</si>
  <si>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</si>
  <si>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</si>
  <si>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</si>
  <si>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</si>
  <si>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</si>
  <si>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</si>
  <si>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</si>
  <si>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</si>
  <si>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</si>
  <si>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</si>
  <si>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</si>
  <si>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</si>
  <si>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</si>
  <si>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</si>
  <si>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</si>
  <si>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</si>
  <si>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</si>
  <si>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</si>
  <si>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</si>
  <si>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</si>
  <si>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</si>
  <si>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</si>
  <si>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</si>
  <si>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</si>
  <si>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</si>
  <si>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</si>
  <si>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</si>
  <si>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</si>
  <si>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</si>
  <si>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</si>
  <si>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</si>
  <si>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</si>
  <si>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</si>
  <si>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</si>
  <si>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</si>
  <si>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</si>
  <si>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</si>
  <si>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</si>
  <si>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</si>
  <si>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</si>
  <si>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</si>
  <si>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</si>
  <si>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</si>
  <si>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</si>
  <si>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</si>
  <si>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</si>
  <si>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</si>
  <si>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</si>
  <si>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</si>
  <si>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</si>
  <si>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</si>
  <si>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</si>
  <si>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</si>
  <si>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</si>
  <si>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</si>
  <si>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</si>
  <si>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</si>
  <si>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</si>
  <si>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</si>
  <si>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</si>
  <si>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</si>
  <si>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</si>
  <si>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</si>
  <si>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</si>
  <si>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</si>
  <si>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</si>
  <si>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</si>
  <si>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</si>
  <si>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</si>
  <si>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</si>
  <si>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</si>
  <si>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</si>
  <si>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</si>
  <si>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</si>
  <si>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</si>
  <si>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</si>
  <si>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</si>
  <si>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</si>
  <si>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</si>
  <si>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</si>
  <si>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</si>
  <si>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</si>
  <si>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</si>
  <si>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</si>
  <si>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</si>
  <si>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</si>
  <si>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</si>
  <si>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</si>
  <si>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</si>
  <si>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</si>
  <si>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</si>
  <si>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</si>
  <si>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</si>
  <si>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</si>
  <si>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</si>
  <si>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</si>
  <si>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</si>
  <si>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</si>
  <si>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</si>
  <si>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</si>
  <si>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</si>
  <si>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</si>
  <si>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</si>
  <si>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</si>
  <si>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</si>
  <si>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</si>
  <si>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</si>
  <si>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</si>
  <si>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</si>
  <si>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</si>
  <si>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</si>
  <si>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</si>
  <si>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</si>
  <si>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</si>
  <si>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</si>
  <si>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</si>
  <si>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</si>
  <si>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</si>
  <si>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</si>
  <si>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</si>
  <si>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</si>
  <si>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</si>
  <si>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</si>
  <si>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</si>
  <si>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</si>
  <si>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</si>
  <si>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</si>
  <si>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</si>
  <si>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</si>
  <si>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</si>
  <si>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</si>
  <si>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</si>
  <si>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</si>
  <si>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</si>
  <si>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</si>
  <si>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</si>
  <si>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</si>
  <si>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</si>
  <si>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</si>
  <si>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</si>
  <si>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</si>
  <si>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</si>
  <si>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</si>
  <si>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</si>
  <si>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</si>
  <si>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</si>
  <si>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</si>
  <si>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</si>
  <si>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</si>
  <si>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</si>
  <si>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</si>
  <si>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</si>
  <si>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</si>
  <si>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</si>
  <si>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</si>
  <si>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</si>
  <si>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</si>
  <si>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</si>
  <si>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</si>
  <si>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</si>
  <si>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</si>
  <si>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</si>
  <si>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</si>
  <si>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</si>
  <si>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</si>
  <si>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</si>
  <si>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</si>
  <si>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</si>
  <si>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</si>
  <si>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</si>
  <si>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</si>
  <si>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</si>
  <si>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</si>
  <si>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</si>
  <si>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</si>
  <si>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</si>
  <si>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</si>
  <si>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</si>
  <si>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</si>
  <si>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</si>
  <si>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</si>
  <si>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</si>
  <si>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</si>
  <si>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</si>
  <si>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</si>
  <si>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</si>
  <si>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</si>
  <si>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</si>
  <si>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</si>
  <si>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</si>
  <si>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</si>
  <si>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</si>
  <si>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</si>
  <si>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</si>
  <si>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</si>
  <si>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</si>
  <si>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</si>
  <si>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</si>
  <si>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</si>
  <si>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</si>
  <si>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</si>
  <si>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</si>
  <si>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</si>
  <si>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</si>
  <si>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</si>
  <si>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</si>
  <si>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</si>
  <si>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</si>
  <si>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</si>
  <si>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</si>
  <si>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</si>
  <si>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</si>
  <si>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</si>
  <si>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</si>
  <si>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</si>
  <si>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</si>
  <si>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</si>
  <si>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</si>
  <si>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</si>
  <si>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</si>
  <si>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</si>
  <si>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</si>
  <si>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</si>
  <si>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</si>
  <si>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</si>
  <si>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</si>
  <si>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</si>
  <si>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</si>
  <si>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</si>
  <si>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</si>
  <si>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</si>
  <si>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</si>
  <si>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</si>
  <si>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</si>
  <si>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</si>
  <si>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</si>
  <si>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</si>
  <si>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</si>
  <si>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</si>
  <si>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</si>
  <si>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</si>
  <si>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</si>
  <si>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</si>
  <si>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</si>
  <si>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</si>
  <si>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</si>
  <si>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</si>
  <si>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</si>
  <si>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</si>
  <si>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</si>
  <si>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</si>
  <si>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</si>
  <si>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</si>
  <si>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</si>
  <si>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</si>
  <si>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</si>
  <si>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</si>
  <si>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</si>
  <si>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</si>
  <si>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</si>
  <si>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</si>
  <si>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</si>
  <si>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</si>
  <si>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</si>
  <si>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</si>
  <si>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</si>
  <si>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</si>
  <si>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</si>
  <si>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</si>
  <si>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</si>
  <si>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</si>
  <si>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</si>
  <si>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</si>
  <si>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</si>
  <si>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</si>
  <si>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</si>
  <si>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</si>
  <si>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</si>
  <si>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</si>
  <si>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</si>
  <si>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</si>
  <si>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</si>
  <si>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</si>
  <si>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</si>
  <si>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</si>
  <si>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</si>
  <si>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</si>
  <si>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</si>
  <si>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</si>
  <si>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</si>
  <si>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</si>
  <si>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</si>
  <si>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</si>
  <si>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</si>
  <si>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</si>
  <si>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</si>
  <si>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</si>
  <si>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</si>
  <si>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</si>
  <si>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</si>
  <si>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</si>
  <si>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</si>
  <si>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</si>
  <si>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</si>
  <si>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</si>
  <si>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</si>
  <si>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</si>
  <si>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</si>
  <si>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</si>
  <si>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</si>
  <si>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</si>
  <si>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</si>
  <si>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</si>
  <si>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</si>
  <si>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</si>
  <si>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</si>
  <si>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</si>
  <si>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</si>
  <si>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</si>
  <si>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</si>
  <si>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</si>
  <si>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</si>
  <si>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</si>
  <si>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</si>
  <si>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</si>
  <si>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</si>
  <si>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</si>
  <si>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</si>
  <si>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</si>
  <si>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</si>
  <si>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</si>
  <si>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</si>
  <si>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</si>
  <si>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</si>
  <si>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</si>
  <si>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</si>
  <si>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</si>
  <si>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</si>
  <si>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</si>
  <si>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</si>
  <si>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</si>
  <si>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</si>
  <si>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</si>
  <si>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</si>
  <si>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</si>
  <si>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</si>
  <si>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</si>
  <si>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</si>
  <si>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</si>
  <si>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</si>
  <si>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</si>
  <si>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</si>
  <si>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</si>
  <si>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</si>
  <si>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</si>
  <si>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</si>
  <si>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</si>
  <si>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</si>
  <si>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</si>
  <si>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</si>
  <si>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</si>
  <si>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</si>
  <si>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</si>
  <si>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</si>
  <si>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</si>
  <si>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</si>
  <si>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</si>
  <si>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</si>
  <si>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</si>
  <si>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</si>
  <si>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</si>
  <si>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</si>
  <si>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</si>
  <si>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</si>
  <si>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</si>
  <si>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</si>
  <si>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</si>
  <si>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</si>
  <si>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</si>
  <si>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</si>
  <si>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</si>
  <si>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</si>
  <si>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</si>
  <si>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</si>
  <si>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</si>
  <si>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</si>
  <si>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</si>
  <si>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</si>
  <si>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</si>
  <si>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</si>
  <si>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</si>
  <si>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</si>
  <si>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</si>
  <si>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</si>
  <si>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</si>
  <si>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</si>
  <si>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</si>
  <si>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</si>
  <si>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</si>
  <si>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</si>
  <si>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</si>
  <si>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</si>
  <si>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</si>
  <si>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</si>
  <si>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</si>
  <si>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</si>
  <si>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</si>
  <si>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</si>
  <si>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</si>
  <si>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</si>
  <si>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</si>
  <si>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</si>
  <si>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</si>
  <si>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</si>
  <si>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</si>
  <si>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</si>
  <si>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</si>
  <si>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</si>
  <si>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</si>
  <si>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</si>
  <si>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</si>
  <si>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</si>
  <si>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</si>
  <si>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</si>
  <si>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</si>
  <si>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</si>
  <si>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</si>
  <si>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</si>
  <si>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</si>
  <si>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</si>
  <si>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</si>
  <si>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</si>
  <si>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</si>
  <si>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</si>
  <si>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</si>
  <si>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</si>
  <si>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</si>
  <si>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</si>
  <si>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</si>
  <si>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</si>
  <si>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</si>
  <si>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</si>
  <si>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</si>
  <si>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</si>
  <si>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</si>
  <si>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</si>
  <si>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</si>
  <si>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</si>
  <si>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</si>
  <si>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</si>
  <si>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</si>
  <si>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</si>
  <si>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</si>
  <si>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</si>
  <si>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</si>
  <si>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</si>
  <si>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</si>
  <si>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</si>
  <si>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</si>
  <si>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</si>
  <si>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</si>
  <si>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</si>
  <si>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</si>
  <si>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</si>
  <si>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</si>
  <si>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</si>
  <si>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</si>
  <si>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</si>
  <si>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</si>
  <si>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</si>
  <si>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</si>
  <si>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</si>
  <si>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</si>
  <si>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</si>
  <si>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</si>
  <si>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</si>
  <si>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</si>
  <si>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</si>
  <si>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</si>
  <si>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</si>
  <si>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</si>
  <si>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</si>
  <si>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</si>
  <si>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</si>
  <si>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</si>
  <si>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</si>
  <si>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</si>
  <si>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</si>
  <si>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</si>
  <si>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</si>
  <si>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</si>
  <si>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</si>
  <si>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</si>
  <si>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</si>
  <si>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</si>
  <si>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</si>
  <si>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</si>
  <si>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</si>
  <si>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</si>
  <si>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</si>
  <si>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</si>
  <si>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</si>
  <si>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</si>
  <si>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</si>
  <si>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</si>
  <si>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</si>
  <si>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</si>
  <si>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</si>
  <si>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</si>
  <si>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</si>
  <si>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</si>
  <si>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</si>
  <si>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</si>
  <si>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</si>
  <si>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</si>
  <si>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</si>
  <si>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</si>
  <si>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</si>
  <si>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</si>
  <si>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</si>
  <si>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</si>
  <si>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</si>
  <si>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</si>
  <si>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</si>
  <si>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</si>
  <si>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</si>
  <si>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</si>
  <si>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</si>
  <si>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</si>
  <si>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</si>
  <si>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</si>
  <si>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</si>
  <si>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</si>
  <si>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</si>
  <si>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</si>
  <si>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</si>
  <si>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</si>
  <si>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</si>
  <si>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</si>
  <si>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</si>
  <si>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</si>
  <si>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</si>
  <si>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</si>
  <si>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</si>
  <si>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</si>
  <si>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</si>
  <si>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</si>
  <si>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</si>
  <si>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</si>
  <si>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</si>
  <si>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</si>
  <si>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</si>
  <si>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</si>
  <si>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</si>
  <si>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</si>
  <si>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</si>
  <si>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</si>
  <si>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</si>
  <si>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</si>
  <si>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</si>
  <si>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</si>
  <si>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</si>
  <si>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</si>
  <si>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</si>
  <si>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</si>
  <si>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</si>
  <si>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</si>
  <si>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</si>
  <si>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</si>
  <si>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</si>
  <si>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</si>
  <si>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</si>
  <si>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</si>
  <si>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</si>
  <si>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</si>
  <si>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</si>
  <si>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</si>
  <si>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</si>
  <si>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</si>
  <si>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</si>
  <si>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</si>
  <si>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</si>
  <si>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</si>
  <si>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</si>
  <si>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</si>
  <si>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</si>
  <si>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</si>
  <si>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</si>
  <si>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</si>
  <si>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</si>
  <si>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</si>
  <si>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</si>
  <si>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</si>
  <si>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</si>
  <si>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</si>
  <si>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</si>
  <si>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</si>
  <si>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</si>
  <si>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</si>
  <si>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</si>
  <si>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</si>
  <si>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</si>
  <si>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</si>
  <si>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</si>
  <si>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</si>
  <si>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</si>
  <si>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</si>
  <si>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</si>
  <si>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</si>
  <si>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</si>
  <si>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</si>
  <si>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</si>
  <si>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</si>
  <si>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</si>
  <si>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</si>
  <si>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</si>
  <si>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</si>
  <si>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</si>
  <si>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</si>
  <si>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</si>
  <si>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</si>
  <si>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</si>
  <si>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</si>
  <si>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</si>
  <si>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</si>
  <si>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</si>
  <si>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</si>
  <si>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</si>
  <si>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</si>
  <si>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</si>
  <si>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</si>
  <si>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</si>
  <si>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</si>
  <si>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</si>
  <si>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</si>
  <si>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</si>
  <si>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</si>
  <si>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</si>
  <si>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</si>
  <si>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</si>
  <si>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</si>
  <si>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</si>
  <si>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</si>
  <si>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</si>
  <si>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</si>
  <si>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</si>
  <si>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</si>
  <si>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</si>
  <si>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</si>
  <si>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</si>
  <si>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</si>
  <si>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</si>
  <si>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</si>
  <si>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</si>
  <si>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</si>
  <si>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</si>
  <si>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</si>
  <si>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</si>
  <si>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</si>
  <si>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</si>
  <si>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</si>
  <si>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</si>
  <si>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</si>
  <si>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</si>
  <si>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</si>
  <si>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</si>
  <si>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</si>
  <si>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</si>
  <si>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</si>
  <si>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</si>
  <si>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</si>
  <si>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</si>
  <si>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</si>
  <si>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</si>
  <si>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</si>
  <si>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</si>
  <si>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</si>
  <si>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</si>
  <si>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</si>
  <si>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</si>
  <si>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</si>
  <si>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</si>
  <si>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</si>
  <si>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</si>
  <si>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</si>
  <si>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</si>
  <si>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</si>
  <si>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</si>
  <si>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</si>
  <si>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</si>
  <si>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</si>
  <si>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</si>
  <si>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</si>
  <si>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</si>
  <si>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</si>
  <si>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</si>
  <si>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</si>
  <si>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</si>
  <si>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</si>
  <si>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</si>
  <si>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</si>
  <si>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</si>
  <si>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</si>
  <si>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</si>
  <si>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</si>
  <si>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</si>
  <si>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</si>
  <si>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</si>
  <si>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</si>
  <si>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</si>
  <si>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</si>
  <si>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</si>
  <si>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</si>
  <si>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</si>
  <si>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</si>
  <si>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</si>
  <si>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</si>
  <si>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</si>
  <si>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</si>
  <si>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</si>
  <si>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</si>
  <si>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</si>
  <si>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</si>
  <si>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</si>
  <si>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</si>
  <si>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</si>
  <si>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</si>
  <si>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</si>
  <si>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</si>
  <si>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</si>
  <si>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</si>
  <si>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</si>
  <si>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</si>
  <si>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</si>
  <si>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</si>
  <si>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</si>
  <si>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</si>
  <si>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</si>
  <si>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</si>
  <si>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</si>
  <si>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</si>
  <si>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</si>
  <si>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</si>
  <si>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</si>
  <si>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</si>
  <si>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</si>
  <si>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</si>
  <si>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</si>
  <si>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</si>
  <si>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</si>
  <si>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</si>
  <si>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</si>
  <si>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</si>
  <si>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</si>
  <si>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</si>
  <si>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</si>
  <si>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</si>
  <si>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</si>
  <si>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</si>
  <si>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</si>
  <si>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</si>
  <si>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</si>
  <si>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</si>
  <si>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</si>
  <si>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</si>
  <si>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</si>
  <si>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</si>
  <si>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</si>
  <si>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</si>
  <si>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</si>
  <si>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</si>
  <si>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</si>
  <si>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</si>
  <si>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</si>
  <si>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</si>
  <si>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</si>
  <si>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</si>
  <si>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</si>
  <si>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</si>
  <si>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</si>
  <si>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</si>
  <si>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</si>
  <si>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</si>
  <si>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</si>
  <si>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</si>
  <si>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</si>
  <si>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</si>
  <si>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</si>
  <si>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</si>
  <si>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</si>
  <si>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</si>
  <si>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</si>
  <si>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</si>
  <si>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</si>
  <si>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</si>
  <si>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</si>
  <si>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</si>
  <si>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</si>
  <si>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</si>
  <si>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</si>
  <si>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</si>
  <si>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</si>
  <si>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</si>
  <si>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</si>
  <si>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</si>
  <si>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</si>
  <si>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</si>
  <si>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</si>
  <si>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</si>
  <si>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</si>
  <si>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</si>
  <si>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</si>
  <si>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</si>
  <si>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</si>
  <si>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</si>
  <si>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</si>
  <si>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</si>
  <si>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</si>
  <si>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</si>
  <si>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</si>
  <si>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</si>
  <si>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</si>
  <si>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</si>
  <si>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</si>
  <si>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</si>
  <si>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</si>
  <si>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</si>
  <si>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</si>
  <si>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</si>
  <si>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</si>
  <si>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</si>
  <si>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</si>
  <si>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</si>
  <si>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</si>
  <si>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</si>
  <si>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</si>
  <si>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</si>
  <si>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</si>
  <si>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</si>
  <si>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</si>
  <si>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</si>
  <si>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</si>
  <si>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</si>
  <si>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</si>
  <si>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</si>
  <si>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</si>
  <si>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</si>
  <si>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</si>
  <si>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</si>
  <si>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</si>
  <si>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</si>
  <si>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</si>
  <si>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</si>
  <si>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</si>
  <si>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</si>
  <si>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</si>
  <si>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</si>
  <si>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</si>
  <si>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</si>
  <si>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</si>
  <si>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</si>
  <si>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</si>
  <si>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</si>
  <si>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</si>
  <si>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</si>
  <si>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</si>
  <si>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</si>
  <si>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</si>
  <si>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</si>
  <si>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</si>
  <si>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</si>
  <si>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</si>
  <si>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</si>
  <si>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</si>
  <si>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</si>
  <si>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</si>
  <si>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</si>
  <si>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</si>
  <si>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</si>
  <si>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</si>
  <si>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</si>
  <si>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</si>
  <si>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</si>
  <si>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</si>
  <si>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</si>
  <si>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</si>
  <si>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</si>
  <si>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</si>
  <si>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</si>
  <si>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</si>
  <si>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</si>
  <si>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</si>
  <si>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</si>
  <si>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</si>
  <si>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</si>
  <si>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</si>
  <si>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</si>
  <si>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</si>
  <si>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</si>
  <si>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</si>
  <si>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</si>
  <si>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</si>
  <si>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</si>
  <si>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</si>
  <si>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</si>
  <si>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</si>
  <si>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</si>
  <si>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</si>
  <si>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</si>
  <si>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</si>
  <si>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</si>
  <si>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</si>
  <si>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</si>
  <si>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</si>
  <si>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</si>
  <si>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</si>
  <si>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</si>
  <si>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</si>
  <si>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</si>
  <si>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</si>
  <si>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</si>
  <si>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</si>
  <si>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</si>
  <si>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</si>
  <si>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</si>
  <si>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</si>
  <si>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</si>
  <si>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</si>
  <si>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</si>
  <si>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</si>
  <si>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</si>
  <si>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</si>
  <si>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</si>
  <si>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</si>
  <si>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</si>
  <si>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</si>
  <si>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</si>
  <si>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</si>
  <si>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</si>
  <si>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</si>
  <si>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</si>
  <si>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</si>
  <si>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</si>
  <si>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</si>
  <si>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</si>
  <si>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</si>
  <si>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</si>
  <si>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</si>
  <si>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</si>
  <si>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</si>
  <si>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</si>
  <si>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</si>
  <si>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</si>
  <si>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</si>
  <si>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</si>
  <si>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</si>
  <si>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</si>
  <si>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</si>
  <si>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</si>
  <si>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</si>
  <si>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</si>
  <si>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</si>
  <si>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</si>
  <si>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</si>
  <si>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</si>
  <si>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</si>
  <si>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</si>
  <si>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</si>
  <si>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</si>
  <si>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</si>
  <si>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</si>
  <si>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</si>
  <si>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</si>
  <si>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</si>
  <si>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</si>
  <si>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</si>
  <si>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</si>
  <si>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</si>
  <si>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</si>
  <si>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</si>
  <si>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</si>
  <si>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</si>
  <si>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</si>
  <si>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</si>
  <si>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</si>
  <si>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</si>
  <si>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</si>
  <si>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</si>
  <si>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</si>
  <si>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</si>
  <si>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</si>
  <si>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</si>
  <si>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</si>
  <si>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</si>
  <si>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</si>
  <si>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</si>
  <si>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</si>
  <si>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</si>
  <si>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</si>
  <si>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</si>
  <si>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</si>
  <si>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</si>
  <si>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</si>
  <si>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</si>
  <si>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</si>
  <si>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</si>
  <si>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</si>
  <si>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</si>
  <si>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</si>
  <si>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</si>
  <si>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</si>
  <si>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</si>
  <si>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</si>
  <si>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</si>
  <si>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</si>
  <si>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</si>
  <si>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</si>
  <si>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</si>
  <si>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</si>
  <si>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</si>
  <si>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</si>
  <si>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</si>
  <si>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</si>
  <si>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</si>
  <si>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</si>
  <si>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</si>
  <si>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</si>
  <si>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</si>
  <si>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</si>
  <si>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</si>
  <si>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</si>
  <si>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</si>
  <si>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</si>
  <si>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</si>
  <si>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</si>
  <si>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</si>
  <si>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</si>
  <si>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</si>
  <si>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</si>
  <si>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</si>
  <si>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</si>
  <si>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</si>
  <si>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</si>
  <si>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</si>
  <si>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</si>
  <si>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</si>
  <si>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</si>
  <si>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</si>
  <si>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</si>
  <si>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</si>
  <si>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</si>
  <si>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</si>
  <si>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</si>
  <si>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</si>
  <si>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</si>
  <si>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</si>
  <si>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</si>
  <si>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</si>
  <si>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</si>
  <si>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</si>
  <si>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</si>
  <si>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</si>
  <si>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</si>
  <si>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</si>
  <si>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</si>
  <si>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</si>
  <si>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</si>
  <si>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</si>
  <si>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</si>
  <si>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</si>
  <si>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</si>
  <si>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</si>
  <si>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</si>
  <si>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</si>
  <si>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</si>
  <si>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</si>
  <si>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</si>
  <si>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</si>
  <si>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</si>
  <si>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</si>
  <si>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</si>
  <si>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</si>
  <si>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</si>
  <si>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</si>
  <si>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</si>
  <si>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</si>
  <si>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</si>
  <si>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</si>
  <si>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</si>
  <si>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</si>
  <si>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</si>
  <si>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</si>
  <si>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</si>
  <si>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</si>
  <si>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</si>
  <si>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</si>
  <si>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</si>
  <si>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</si>
  <si>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</si>
  <si>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</si>
  <si>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</si>
  <si>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</si>
  <si>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</si>
  <si>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</si>
  <si>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</si>
  <si>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</si>
  <si>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</si>
  <si>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</si>
  <si>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</si>
  <si>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</si>
  <si>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</si>
  <si>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</si>
  <si>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</si>
  <si>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</si>
  <si>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</si>
  <si>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</si>
  <si>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</si>
  <si>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</si>
  <si>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</si>
  <si>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</si>
  <si>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</si>
  <si>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</si>
  <si>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</si>
  <si>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</si>
  <si>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</si>
  <si>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</si>
  <si>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</si>
  <si>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</si>
  <si>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</si>
  <si>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</si>
  <si>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</si>
  <si>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</si>
  <si>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</si>
  <si>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</si>
  <si>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</si>
  <si>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</si>
  <si>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</si>
  <si>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</si>
  <si>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</si>
  <si>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</si>
  <si>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</si>
  <si>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</si>
  <si>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</si>
  <si>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</si>
  <si>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</si>
  <si>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</si>
  <si>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</si>
  <si>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</si>
  <si>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</si>
  <si>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</si>
  <si>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</si>
  <si>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</si>
  <si>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</si>
  <si>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</si>
  <si>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</si>
  <si>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</si>
  <si>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</si>
  <si>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</si>
  <si>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</si>
  <si>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</si>
  <si>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</si>
  <si>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</si>
  <si>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</si>
  <si>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</si>
  <si>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</si>
  <si>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</si>
  <si>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</si>
  <si>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</si>
  <si>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</si>
  <si>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</si>
  <si>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</si>
  <si>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</si>
  <si>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</si>
  <si>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</si>
  <si>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</si>
  <si>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</si>
  <si>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</si>
  <si>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</si>
  <si>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</si>
  <si>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</si>
  <si>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</si>
  <si>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</si>
  <si>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</si>
  <si>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</si>
  <si>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</si>
  <si>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</si>
  <si>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</si>
  <si>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</si>
  <si>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</si>
  <si>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</si>
  <si>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</si>
  <si>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</si>
  <si>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</si>
  <si>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</si>
  <si>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</si>
  <si>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</si>
  <si>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</si>
  <si>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</si>
  <si>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</si>
  <si>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</si>
  <si>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</si>
  <si>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</si>
  <si>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</si>
  <si>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</si>
  <si>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</si>
  <si>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</si>
  <si>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</si>
  <si>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</si>
  <si>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</si>
  <si>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</si>
  <si>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</si>
  <si>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</si>
  <si>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</si>
  <si>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</si>
  <si>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</si>
  <si>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</si>
  <si>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</si>
  <si>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</si>
  <si>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</si>
  <si>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</si>
  <si>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</si>
  <si>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</si>
  <si>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</si>
  <si>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</si>
  <si>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</si>
  <si>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</si>
  <si>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</si>
  <si>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</si>
  <si>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</si>
  <si>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</si>
  <si>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</si>
  <si>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</si>
  <si>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</si>
  <si>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</si>
  <si>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</si>
  <si>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</si>
  <si>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</si>
  <si>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</si>
  <si>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</si>
  <si>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</si>
  <si>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</si>
  <si>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</si>
  <si>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</si>
  <si>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</si>
  <si>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</si>
  <si>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</si>
  <si>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</si>
  <si>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</si>
  <si>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</si>
  <si>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</si>
  <si>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</si>
  <si>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</si>
  <si>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</si>
  <si>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</si>
  <si>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</si>
  <si>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</si>
  <si>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</si>
  <si>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</si>
  <si>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</si>
  <si>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</si>
  <si>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</si>
  <si>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</si>
  <si>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</si>
  <si>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</si>
  <si>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</si>
  <si>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</si>
  <si>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</si>
  <si>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</si>
  <si>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</si>
  <si>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</si>
  <si>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</si>
  <si>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</si>
  <si>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</si>
  <si>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</si>
  <si>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</si>
  <si>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</si>
  <si>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</si>
  <si>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</si>
  <si>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</si>
  <si>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</si>
  <si>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</si>
  <si>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</si>
  <si>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</si>
  <si>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</si>
  <si>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</si>
  <si>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</si>
  <si>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</si>
  <si>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</si>
  <si>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</si>
  <si>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</si>
  <si>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</si>
  <si>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</si>
  <si>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</si>
  <si>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</si>
  <si>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</si>
  <si>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</si>
  <si>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</si>
  <si>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</si>
  <si>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</si>
  <si>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</si>
  <si>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</si>
  <si>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</si>
  <si>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</si>
  <si>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</si>
  <si>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</si>
  <si>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</si>
  <si>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</si>
  <si>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</si>
  <si>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</si>
  <si>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</si>
  <si>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</si>
  <si>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</si>
  <si>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</si>
  <si>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</si>
  <si>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</si>
  <si>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</si>
  <si>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</si>
  <si>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</si>
  <si>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</si>
  <si>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</si>
  <si>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</si>
  <si>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</si>
  <si>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</si>
  <si>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</si>
  <si>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</si>
  <si>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</si>
  <si>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</si>
  <si>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</si>
  <si>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</si>
  <si>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</si>
  <si>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</si>
  <si>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</si>
  <si>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</si>
  <si>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</si>
  <si>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</si>
  <si>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</si>
  <si>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</si>
  <si>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</si>
  <si>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</si>
  <si>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</si>
  <si>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</si>
  <si>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</si>
  <si>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</si>
  <si>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</si>
  <si>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</si>
  <si>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</si>
  <si>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</si>
  <si>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</si>
  <si>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</si>
  <si>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</si>
  <si>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</si>
  <si>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</si>
  <si>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</si>
  <si>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</si>
  <si>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</si>
  <si>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</si>
  <si>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</si>
  <si>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</si>
  <si>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</si>
  <si>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</si>
  <si>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</si>
  <si>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</si>
  <si>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</si>
  <si>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</si>
  <si>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</si>
  <si>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</si>
  <si>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</si>
  <si>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</si>
  <si>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</si>
  <si>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</si>
  <si>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</si>
  <si>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</si>
  <si>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</si>
  <si>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</si>
  <si>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</si>
  <si>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</si>
  <si>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</si>
  <si>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</si>
  <si>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</si>
  <si>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</si>
  <si>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</si>
  <si>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</si>
  <si>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</si>
  <si>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</si>
  <si>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</si>
  <si>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</si>
  <si>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</si>
  <si>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</si>
  <si>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</si>
  <si>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</si>
  <si>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</si>
  <si>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</si>
  <si>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</si>
  <si>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</si>
  <si>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</si>
  <si>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</si>
  <si>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</si>
  <si>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</si>
  <si>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</si>
  <si>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</si>
  <si>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</si>
  <si>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</si>
  <si>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</si>
  <si>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</si>
  <si>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</si>
  <si>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</si>
  <si>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</si>
  <si>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</si>
  <si>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</si>
  <si>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</si>
  <si>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</si>
  <si>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</si>
  <si>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</si>
  <si>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</si>
  <si>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</si>
  <si>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</si>
  <si>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</si>
  <si>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</si>
  <si>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</si>
  <si>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</si>
  <si>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</si>
  <si>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</si>
  <si>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</si>
  <si>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</si>
  <si>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</si>
  <si>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</si>
  <si>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</si>
  <si>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</si>
  <si>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</si>
  <si>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</si>
  <si>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</si>
  <si>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</si>
  <si>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</si>
  <si>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</si>
  <si>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</si>
  <si>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</si>
  <si>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</si>
  <si>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</si>
  <si>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</si>
  <si>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</si>
  <si>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</si>
  <si>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</si>
  <si>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</si>
  <si>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</si>
  <si>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</si>
  <si>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</si>
  <si>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</si>
  <si>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</si>
  <si>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</si>
  <si>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</si>
  <si>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</si>
  <si>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</si>
  <si>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</si>
  <si>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</si>
  <si>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</si>
  <si>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</si>
  <si>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</si>
  <si>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</si>
  <si>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</si>
  <si>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</si>
  <si>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</si>
  <si>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</si>
  <si>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</si>
  <si>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</si>
  <si>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</si>
  <si>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</si>
  <si>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</si>
  <si>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</si>
  <si>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</si>
  <si>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</si>
  <si>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</si>
  <si>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</si>
  <si>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</si>
  <si>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</si>
  <si>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</si>
  <si>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</si>
  <si>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</si>
  <si>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</si>
  <si>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</si>
  <si>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</si>
  <si>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</si>
  <si>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</si>
  <si>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</si>
  <si>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</si>
  <si>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</si>
  <si>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</si>
  <si>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</si>
  <si>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</si>
  <si>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</si>
  <si>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</si>
  <si>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</si>
  <si>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</si>
  <si>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</si>
  <si>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</si>
  <si>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</si>
  <si>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</si>
  <si>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</si>
  <si>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</si>
  <si>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</si>
  <si>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</si>
  <si>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</si>
  <si>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</si>
  <si>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</si>
  <si>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</si>
  <si>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</si>
  <si>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</si>
  <si>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</si>
  <si>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</si>
  <si>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</si>
  <si>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</si>
  <si>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</si>
  <si>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</si>
  <si>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</si>
  <si>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</si>
  <si>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</si>
  <si>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</si>
  <si>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</si>
  <si>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</si>
  <si>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</si>
  <si>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</si>
  <si>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</si>
  <si>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</si>
  <si>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</si>
  <si>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</si>
  <si>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</si>
  <si>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</si>
  <si>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</si>
  <si>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</si>
  <si>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</si>
  <si>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</si>
  <si>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</si>
  <si>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</si>
  <si>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</si>
  <si>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</si>
  <si>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</si>
  <si>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</si>
  <si>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</si>
  <si>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</si>
  <si>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</si>
  <si>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</si>
  <si>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</si>
  <si>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</si>
  <si>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</si>
  <si>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</si>
  <si>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</si>
  <si>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</si>
  <si>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</si>
  <si>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</si>
  <si>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</si>
  <si>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</si>
  <si>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</si>
  <si>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</si>
  <si>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</si>
  <si>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</si>
  <si>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</si>
  <si>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</si>
  <si>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</si>
  <si>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</si>
  <si>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</si>
  <si>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</si>
  <si>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</si>
  <si>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</si>
  <si>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</si>
  <si>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</si>
  <si>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</si>
  <si>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</si>
  <si>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</si>
  <si>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</si>
  <si>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</si>
  <si>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</si>
  <si>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</si>
  <si>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</si>
  <si>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</si>
  <si>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</si>
  <si>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</si>
  <si>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</si>
  <si>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</si>
  <si>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</si>
  <si>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</si>
  <si>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</si>
  <si>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</si>
  <si>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</si>
  <si>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</si>
  <si>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</si>
  <si>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</si>
  <si>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</si>
  <si>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</si>
  <si>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</si>
  <si>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</si>
  <si>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</si>
  <si>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</si>
  <si>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</si>
  <si>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</si>
  <si>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</si>
  <si>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</si>
  <si>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</si>
  <si>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</si>
  <si>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</si>
  <si>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</si>
  <si>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</si>
  <si>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</si>
  <si>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</si>
  <si>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</si>
  <si>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</si>
  <si>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</si>
  <si>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</si>
  <si>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</si>
  <si>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</si>
  <si>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</si>
  <si>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</si>
  <si>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</si>
  <si>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</si>
  <si>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</si>
  <si>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</si>
  <si>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</si>
  <si>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</si>
  <si>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</si>
  <si>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</si>
  <si>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</si>
  <si>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</si>
  <si>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</si>
  <si>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</si>
  <si>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</si>
  <si>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</si>
  <si>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</si>
  <si>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</si>
  <si>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</si>
  <si>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</si>
  <si>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</si>
  <si>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</si>
  <si>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</si>
  <si>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</si>
  <si>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</si>
  <si>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</si>
  <si>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</si>
  <si>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</si>
  <si>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</si>
  <si>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</si>
  <si>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</si>
  <si>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</si>
  <si>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</si>
  <si>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</si>
  <si>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</si>
  <si>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</si>
  <si>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</si>
  <si>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</si>
  <si>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</si>
  <si>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</si>
  <si>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</si>
  <si>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</si>
  <si>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</si>
  <si>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</si>
  <si>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</si>
  <si>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</si>
  <si>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</si>
  <si>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</si>
  <si>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</si>
  <si>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</si>
  <si>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</si>
  <si>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</si>
  <si>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</si>
  <si>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</si>
  <si>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</si>
  <si>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</si>
  <si>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</si>
  <si>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</si>
  <si>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</si>
  <si>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</si>
  <si>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</si>
  <si>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</si>
  <si>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</si>
  <si>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</si>
  <si>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</si>
  <si>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</si>
  <si>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</si>
  <si>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</si>
  <si>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</si>
  <si>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</si>
  <si>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</si>
  <si>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</si>
  <si>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</si>
  <si>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</si>
  <si>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</si>
  <si>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</si>
  <si>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</si>
  <si>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</si>
  <si>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</si>
  <si>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</si>
  <si>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</si>
  <si>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</si>
  <si>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</si>
  <si>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</si>
  <si>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</si>
  <si>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</si>
  <si>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</si>
  <si>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</si>
  <si>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</si>
  <si>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</si>
  <si>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</si>
  <si>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</si>
  <si>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</si>
  <si>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</si>
  <si>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</si>
  <si>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</si>
  <si>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</si>
  <si>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</si>
  <si>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</si>
  <si>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</si>
  <si>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</si>
  <si>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</si>
  <si>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</si>
  <si>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</si>
  <si>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</si>
  <si>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</si>
  <si>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</si>
  <si>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</si>
  <si>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</si>
  <si>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</si>
  <si>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</si>
  <si>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</si>
  <si>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</si>
  <si>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</si>
  <si>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</si>
  <si>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</si>
  <si>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</si>
  <si>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</si>
  <si>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</si>
  <si>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</si>
  <si>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</si>
  <si>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</si>
  <si>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</si>
  <si>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</si>
  <si>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</si>
  <si>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</si>
  <si>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</si>
  <si>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</si>
  <si>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</si>
  <si>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</si>
  <si>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</si>
  <si>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</si>
  <si>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</si>
  <si>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</si>
  <si>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</si>
  <si>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</si>
  <si>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</si>
  <si>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</si>
  <si>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</si>
  <si>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</si>
  <si>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</si>
  <si>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</si>
  <si>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</si>
  <si>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</si>
  <si>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</si>
  <si>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</si>
  <si>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</si>
  <si>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</si>
  <si>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</si>
  <si>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</si>
  <si>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</si>
  <si>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</si>
  <si>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</si>
  <si>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</si>
  <si>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</si>
  <si>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</si>
  <si>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</si>
  <si>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</si>
  <si>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</si>
  <si>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</si>
  <si>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</si>
  <si>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</si>
  <si>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</si>
  <si>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</si>
  <si>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</si>
  <si>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</si>
  <si>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</si>
  <si>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</si>
  <si>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</si>
  <si>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</si>
  <si>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</si>
  <si>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</si>
  <si>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</si>
  <si>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</si>
  <si>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</si>
  <si>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</si>
  <si>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</si>
  <si>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</si>
  <si>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</si>
  <si>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</si>
  <si>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</si>
  <si>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</si>
  <si>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</si>
  <si>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</si>
  <si>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</si>
  <si>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</si>
  <si>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</si>
  <si>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</si>
  <si>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</si>
  <si>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</si>
  <si>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</si>
  <si>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</si>
  <si>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</si>
  <si>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</si>
  <si>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</si>
  <si>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</si>
  <si>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</si>
  <si>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</si>
  <si>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</si>
  <si>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</si>
  <si>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</si>
  <si>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</si>
  <si>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</si>
  <si>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</si>
  <si>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</si>
  <si>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</si>
  <si>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</si>
  <si>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</si>
  <si>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</si>
  <si>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</si>
  <si>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</si>
  <si>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</si>
  <si>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</si>
  <si>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</si>
  <si>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</si>
  <si>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</si>
  <si>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</si>
  <si>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</si>
  <si>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</si>
  <si>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</si>
  <si>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</si>
  <si>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</si>
  <si>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</si>
  <si>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</si>
  <si>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</si>
  <si>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</si>
  <si>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</si>
  <si>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</si>
  <si>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</si>
  <si>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</si>
  <si>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</si>
  <si>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</si>
  <si>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</si>
  <si>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</si>
  <si>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</si>
  <si>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</si>
  <si>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</si>
  <si>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</si>
  <si>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</si>
  <si>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</si>
  <si>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</si>
  <si>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</si>
  <si>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</si>
  <si>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</si>
  <si>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</si>
  <si>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</si>
  <si>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</si>
  <si>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</si>
  <si>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</si>
  <si>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</si>
  <si>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</si>
  <si>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</si>
  <si>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</si>
  <si>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</si>
  <si>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</si>
  <si>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</si>
  <si>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</si>
  <si>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</si>
  <si>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</si>
  <si>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</si>
  <si>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</si>
  <si>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</si>
  <si>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</si>
  <si>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</si>
  <si>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</si>
  <si>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</si>
  <si>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</si>
  <si>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</si>
  <si>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</si>
  <si>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</si>
  <si>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</si>
  <si>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</si>
  <si>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</si>
  <si>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</si>
  <si>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</si>
  <si>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</si>
  <si>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</si>
  <si>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</si>
  <si>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</si>
  <si>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</si>
  <si>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</si>
  <si>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</si>
  <si>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</si>
  <si>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</si>
  <si>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</si>
  <si>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</si>
  <si>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</si>
  <si>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</si>
  <si>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</si>
  <si>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</si>
  <si>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</si>
  <si>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</si>
  <si>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</si>
  <si>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</si>
  <si>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</si>
  <si>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</si>
  <si>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</si>
  <si>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</si>
  <si>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</si>
  <si>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</si>
  <si>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</si>
  <si>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</si>
  <si>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</si>
  <si>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</si>
  <si>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</si>
  <si>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</si>
  <si>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</si>
  <si>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</si>
  <si>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</si>
  <si>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</si>
  <si>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</si>
  <si>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</si>
  <si>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</si>
  <si>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</si>
  <si>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</si>
  <si>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</si>
  <si>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</si>
  <si>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</si>
  <si>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</si>
  <si>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</si>
  <si>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</si>
  <si>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</si>
  <si>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</si>
  <si>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</si>
  <si>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</si>
  <si>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</si>
  <si>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</si>
  <si>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</si>
  <si>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</si>
  <si>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</si>
  <si>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</si>
  <si>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</si>
  <si>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</si>
  <si>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</si>
  <si>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</si>
  <si>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</si>
  <si>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</si>
  <si>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</si>
  <si>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</si>
  <si>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</si>
  <si>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</si>
  <si>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</si>
  <si>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</si>
  <si>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</si>
  <si>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</si>
  <si>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</si>
  <si>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</si>
  <si>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</si>
  <si>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</si>
  <si>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</si>
  <si>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</si>
  <si>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</si>
  <si>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</si>
  <si>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</si>
  <si>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</si>
  <si>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</si>
  <si>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</si>
  <si>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</si>
  <si>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</si>
  <si>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</si>
  <si>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</si>
  <si>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</si>
  <si>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</si>
  <si>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</si>
  <si>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</si>
  <si>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</si>
  <si>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</si>
  <si>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</si>
  <si>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</si>
  <si>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</si>
  <si>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</si>
  <si>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</si>
  <si>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</si>
  <si>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</si>
  <si>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</si>
  <si>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</si>
  <si>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</si>
  <si>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</si>
  <si>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</si>
  <si>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</si>
  <si>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</si>
  <si>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</si>
  <si>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</si>
  <si>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</si>
  <si>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</si>
  <si>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</si>
  <si>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</si>
  <si>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</si>
  <si>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</si>
  <si>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</si>
  <si>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</si>
  <si>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</si>
  <si>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</si>
  <si>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</si>
  <si>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</si>
  <si>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</si>
  <si>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</si>
  <si>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</si>
  <si>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</si>
  <si>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</si>
  <si>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</si>
  <si>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</si>
  <si>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</si>
  <si>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</si>
  <si>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</si>
  <si>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</si>
  <si>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</si>
  <si>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</si>
  <si>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</si>
  <si>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</si>
  <si>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</si>
  <si>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</si>
  <si>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</si>
  <si>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</si>
  <si>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</si>
  <si>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</si>
  <si>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</si>
  <si>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</si>
  <si>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</si>
  <si>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</si>
  <si>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</si>
  <si>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</si>
  <si>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</si>
  <si>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</si>
  <si>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</si>
  <si>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</si>
  <si>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</si>
  <si>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</si>
  <si>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</si>
  <si>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</si>
  <si>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</si>
  <si>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</si>
  <si>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</si>
  <si>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</si>
  <si>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</si>
  <si>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</si>
  <si>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</si>
  <si>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</si>
  <si>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</si>
  <si>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</si>
  <si>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</si>
  <si>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</si>
  <si>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</si>
  <si>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</si>
  <si>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</si>
  <si>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</si>
  <si>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</si>
  <si>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</si>
  <si>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</si>
  <si>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</si>
  <si>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</si>
  <si>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</si>
  <si>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</si>
  <si>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</si>
  <si>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</si>
  <si>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</si>
  <si>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</si>
  <si>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</si>
  <si>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</si>
  <si>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</si>
  <si>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</si>
  <si>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</si>
  <si>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</si>
  <si>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</si>
  <si>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</si>
  <si>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</si>
  <si>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</si>
  <si>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</si>
  <si>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</si>
  <si>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</si>
  <si>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</si>
  <si>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</si>
  <si>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</si>
  <si>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</si>
  <si>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</si>
  <si>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</si>
  <si>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</si>
  <si>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</si>
  <si>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</si>
  <si>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</si>
  <si>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</si>
  <si>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</si>
  <si>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</si>
  <si>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</si>
  <si>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</si>
  <si>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</si>
  <si>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</si>
  <si>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</si>
  <si>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</si>
  <si>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</si>
  <si>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</si>
  <si>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</si>
  <si>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</si>
  <si>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</si>
  <si>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</si>
  <si>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</si>
  <si>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</si>
  <si>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</si>
  <si>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</si>
  <si>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</si>
  <si>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</si>
  <si>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</si>
  <si>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</si>
  <si>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</si>
  <si>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</si>
  <si>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</si>
  <si>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</si>
  <si>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</si>
  <si>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</si>
  <si>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</si>
  <si>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</si>
  <si>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</si>
  <si>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</si>
  <si>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</si>
  <si>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</si>
  <si>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</si>
  <si>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</si>
  <si>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</si>
  <si>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</si>
  <si>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</si>
  <si>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</si>
  <si>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</si>
  <si>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</si>
  <si>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</si>
  <si>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</si>
  <si>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</si>
  <si>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</si>
  <si>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</si>
  <si>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</si>
  <si>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</si>
  <si>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</si>
  <si>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</si>
  <si>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</si>
  <si>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</si>
  <si>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</si>
  <si>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</si>
  <si>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</si>
  <si>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</si>
  <si>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</si>
  <si>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</si>
  <si>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</si>
  <si>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</si>
  <si>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</si>
  <si>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</si>
  <si>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</si>
  <si>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</si>
  <si>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</si>
  <si>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</si>
  <si>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</si>
  <si>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</si>
  <si>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</si>
  <si>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</si>
  <si>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</si>
  <si>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</si>
  <si>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</si>
  <si>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</si>
  <si>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</si>
  <si>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</si>
  <si>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</si>
  <si>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</si>
  <si>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</si>
  <si>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</si>
  <si>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</si>
  <si>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</si>
  <si>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</si>
  <si>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</si>
  <si>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</si>
  <si>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</si>
  <si>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</si>
  <si>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</si>
  <si>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</si>
  <si>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</si>
  <si>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</si>
  <si>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</si>
  <si>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</si>
  <si>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</si>
  <si>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</si>
  <si>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</si>
  <si>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</si>
  <si>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</si>
  <si>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</si>
  <si>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</si>
  <si>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</si>
  <si>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</si>
  <si>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</si>
  <si>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</si>
  <si>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</si>
  <si>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</si>
  <si>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</si>
  <si>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</si>
  <si>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</si>
  <si>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</si>
  <si>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</si>
  <si>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</si>
  <si>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</si>
  <si>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</si>
  <si>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</si>
  <si>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</si>
  <si>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</si>
  <si>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</si>
  <si>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</si>
  <si>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</si>
  <si>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</si>
  <si>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</si>
  <si>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</si>
  <si>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</si>
  <si>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</si>
  <si>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</si>
  <si>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</si>
  <si>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</si>
  <si>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</si>
  <si>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</si>
  <si>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</si>
  <si>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</si>
  <si>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</si>
  <si>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</si>
  <si>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</si>
  <si>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</si>
  <si>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</si>
  <si>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</si>
  <si>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</si>
  <si>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</si>
  <si>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</si>
  <si>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</si>
  <si>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</si>
  <si>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</si>
  <si>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</si>
  <si>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</si>
  <si>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</si>
  <si>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</si>
  <si>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</si>
  <si>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</si>
  <si>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</si>
  <si>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</si>
  <si>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</si>
  <si>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</si>
  <si>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</si>
  <si>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</si>
  <si>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</si>
  <si>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</si>
  <si>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</si>
  <si>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</si>
  <si>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</si>
  <si>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</si>
  <si>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</si>
  <si>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</si>
  <si>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</si>
  <si>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</si>
  <si>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</si>
  <si>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</si>
  <si>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</si>
  <si>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</si>
  <si>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</si>
  <si>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</si>
  <si>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</si>
  <si>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</si>
  <si>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</si>
  <si>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</si>
  <si>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</si>
  <si>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</si>
  <si>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</si>
  <si>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</si>
  <si>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</si>
  <si>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</si>
  <si>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</si>
  <si>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</si>
  <si>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</si>
  <si>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</si>
  <si>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</si>
  <si>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</si>
  <si>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</si>
  <si>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</si>
  <si>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</si>
  <si>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</si>
  <si>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</si>
  <si>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</si>
  <si>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</si>
  <si>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</si>
  <si>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</si>
  <si>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</si>
  <si>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</si>
  <si>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</si>
  <si>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</si>
  <si>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</si>
  <si>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</si>
  <si>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</si>
  <si>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</si>
  <si>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</si>
  <si>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</si>
  <si>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</si>
  <si>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</si>
  <si>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</si>
  <si>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</si>
  <si>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</si>
  <si>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</si>
  <si>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</si>
  <si>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</si>
  <si>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</si>
  <si>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</si>
  <si>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</si>
  <si>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</si>
  <si>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</si>
  <si>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</si>
  <si>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</si>
  <si>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</si>
  <si>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</si>
  <si>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</si>
  <si>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</si>
  <si>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</si>
  <si>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</si>
  <si>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</si>
  <si>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</si>
  <si>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</si>
  <si>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</si>
  <si>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</si>
  <si>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</si>
  <si>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</si>
  <si>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</si>
  <si>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</si>
  <si>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</si>
  <si>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</si>
  <si>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</si>
  <si>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</si>
  <si>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</si>
  <si>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</si>
  <si>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</si>
  <si>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</si>
  <si>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</si>
  <si>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</si>
  <si>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</si>
  <si>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</si>
  <si>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</si>
  <si>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</si>
  <si>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</si>
  <si>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</si>
  <si>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</si>
  <si>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</si>
  <si>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</si>
  <si>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</si>
  <si>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</si>
  <si>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</si>
  <si>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</si>
  <si>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</si>
  <si>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</si>
  <si>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</si>
  <si>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</si>
  <si>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</si>
  <si>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</si>
  <si>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</si>
  <si>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</si>
  <si>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</si>
  <si>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</si>
  <si>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</si>
  <si>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</si>
  <si>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</si>
  <si>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</si>
  <si>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</si>
  <si>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</si>
  <si>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</si>
  <si>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</si>
  <si>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</si>
  <si>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</si>
  <si>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</si>
  <si>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</si>
  <si>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</si>
  <si>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</si>
  <si>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</si>
  <si>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</si>
  <si>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</si>
  <si>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</si>
  <si>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</si>
  <si>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</si>
  <si>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</si>
  <si>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</si>
  <si>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</si>
  <si>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</si>
  <si>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</si>
  <si>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</si>
  <si>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</si>
  <si>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</si>
  <si>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</si>
  <si>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</si>
  <si>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</si>
  <si>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</si>
  <si>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</si>
  <si>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</si>
  <si>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</si>
  <si>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</si>
  <si>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</si>
  <si>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</si>
  <si>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</si>
  <si>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</si>
  <si>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</si>
  <si>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</si>
  <si>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</si>
  <si>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</si>
  <si>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</si>
  <si>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</si>
  <si>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</si>
  <si>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</si>
  <si>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</si>
  <si>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</si>
  <si>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</si>
  <si>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</si>
  <si>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</si>
  <si>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</si>
  <si>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</si>
  <si>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</si>
  <si>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</si>
  <si>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</si>
  <si>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</si>
  <si>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</si>
  <si>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</si>
  <si>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</si>
  <si>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</si>
  <si>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</si>
  <si>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</si>
  <si>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</si>
  <si>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</si>
  <si>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</si>
  <si>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</si>
  <si>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</si>
  <si>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</si>
  <si>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</si>
  <si>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</si>
  <si>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</si>
  <si>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</si>
  <si>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</si>
  <si>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</si>
  <si>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</si>
  <si>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</si>
  <si>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</si>
  <si>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</si>
  <si>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</si>
  <si>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</si>
  <si>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</si>
  <si>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</si>
  <si>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</si>
  <si>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</si>
  <si>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</si>
  <si>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</si>
  <si>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</si>
  <si>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</si>
  <si>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</si>
  <si>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</si>
  <si>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</si>
  <si>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</si>
  <si>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</si>
  <si>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</si>
  <si>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</si>
  <si>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</si>
  <si>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</si>
  <si>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</si>
  <si>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</si>
  <si>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</si>
  <si>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</si>
  <si>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</si>
  <si>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</si>
  <si>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</si>
  <si>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</si>
  <si>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</si>
  <si>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</si>
  <si>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</si>
  <si>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</si>
  <si>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</si>
  <si>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</si>
  <si>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</si>
  <si>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</si>
  <si>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</si>
  <si>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</si>
  <si>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</si>
  <si>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</si>
  <si>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</si>
  <si>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</si>
  <si>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</si>
  <si>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</si>
  <si>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</si>
  <si>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</si>
  <si>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</si>
  <si>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</si>
  <si>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</si>
  <si>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</si>
  <si>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</si>
  <si>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</si>
  <si>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</si>
  <si>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</si>
  <si>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</si>
  <si>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</si>
  <si>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</si>
  <si>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</si>
  <si>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</si>
  <si>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</si>
  <si>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</si>
  <si>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</si>
  <si>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</si>
  <si>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</si>
  <si>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</si>
  <si>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</si>
  <si>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</si>
  <si>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</si>
  <si>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</si>
  <si>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</si>
  <si>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</si>
  <si>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</si>
  <si>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</si>
  <si>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</si>
  <si>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</si>
  <si>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</si>
  <si>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</si>
  <si>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</si>
  <si>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</si>
  <si>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</si>
  <si>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</si>
  <si>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</si>
  <si>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</si>
  <si>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</si>
  <si>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</si>
  <si>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</si>
  <si>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</si>
  <si>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</si>
  <si>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</si>
  <si>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</si>
  <si>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</si>
  <si>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</si>
  <si>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</si>
  <si>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</si>
  <si>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</si>
  <si>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</si>
  <si>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</si>
  <si>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</si>
  <si>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</si>
  <si>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</si>
  <si>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</si>
  <si>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</si>
  <si>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</si>
  <si>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</si>
  <si>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</si>
  <si>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</si>
  <si>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</si>
  <si>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</si>
  <si>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</si>
  <si>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</si>
  <si>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</si>
  <si>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</si>
  <si>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</si>
  <si>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</si>
  <si>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</si>
  <si>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</si>
  <si>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</si>
  <si>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</si>
  <si>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</si>
  <si>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</si>
  <si>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</si>
  <si>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</si>
  <si>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</si>
  <si>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</si>
  <si>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</si>
  <si>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</si>
  <si>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</si>
  <si>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</si>
  <si>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</si>
  <si>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</si>
  <si>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</si>
  <si>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</si>
  <si>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</si>
  <si>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</si>
  <si>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</si>
  <si>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</si>
  <si>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</si>
  <si>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</si>
  <si>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</si>
  <si>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</si>
  <si>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</si>
  <si>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</si>
  <si>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</si>
  <si>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</si>
  <si>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</si>
  <si>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</si>
  <si>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</si>
  <si>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</si>
  <si>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</si>
  <si>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</si>
  <si>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</si>
  <si>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</si>
  <si>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</si>
  <si>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</si>
  <si>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</si>
  <si>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</si>
  <si>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</si>
  <si>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</si>
  <si>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</si>
  <si>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</si>
  <si>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</si>
  <si>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</si>
  <si>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</si>
  <si>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</si>
  <si>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</si>
  <si>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</si>
  <si>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</si>
  <si>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</si>
  <si>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</si>
  <si>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</si>
  <si>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</si>
  <si>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</si>
  <si>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</si>
  <si>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</si>
  <si>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</si>
  <si>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</si>
  <si>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</si>
  <si>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</si>
  <si>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</si>
  <si>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</si>
  <si>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</si>
  <si>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</si>
  <si>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</si>
  <si>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</si>
  <si>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</si>
  <si>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</si>
  <si>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</si>
  <si>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</si>
  <si>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</si>
  <si>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</si>
  <si>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</si>
  <si>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</si>
  <si>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</si>
  <si>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</si>
  <si>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</si>
  <si>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</si>
  <si>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</si>
  <si>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</si>
  <si>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</si>
  <si>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</si>
  <si>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</si>
  <si>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</si>
  <si>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</si>
  <si>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</si>
  <si>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</si>
  <si>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</si>
  <si>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</si>
  <si>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</si>
  <si>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</si>
  <si>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</si>
  <si>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</si>
  <si>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</si>
  <si>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</si>
  <si>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</si>
  <si>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</si>
  <si>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</si>
  <si>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</si>
  <si>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</si>
  <si>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</si>
  <si>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</si>
  <si>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</si>
  <si>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</si>
  <si>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</si>
  <si>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</si>
  <si>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</si>
  <si>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</si>
  <si>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</si>
  <si>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</si>
  <si>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</si>
  <si>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</si>
  <si>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</si>
  <si>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</si>
  <si>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</si>
  <si>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</si>
  <si>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</si>
  <si>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</si>
  <si>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</si>
  <si>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</si>
  <si>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</si>
  <si>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</si>
  <si>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</si>
  <si>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</si>
  <si>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</si>
  <si>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</si>
  <si>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</si>
  <si>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</si>
  <si>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</si>
  <si>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</si>
  <si>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</si>
  <si>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</si>
  <si>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</si>
  <si>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</si>
  <si>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</si>
  <si>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</si>
  <si>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</si>
  <si>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</si>
  <si>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</si>
  <si>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</si>
  <si>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</si>
  <si>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</si>
  <si>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</si>
  <si>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</si>
  <si>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</si>
  <si>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</si>
  <si>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</si>
  <si>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</si>
  <si>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</si>
  <si>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</si>
  <si>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</si>
  <si>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</si>
  <si>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</si>
  <si>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</si>
  <si>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</si>
  <si>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</si>
  <si>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</si>
  <si>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</si>
  <si>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</si>
  <si>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</si>
  <si>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</si>
  <si>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</si>
  <si>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</si>
  <si>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</si>
  <si>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</si>
  <si>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</si>
  <si>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</si>
  <si>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</si>
  <si>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</si>
  <si>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</si>
  <si>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</si>
  <si>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</si>
  <si>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</si>
  <si>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</si>
  <si>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</si>
  <si>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</si>
  <si>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</si>
  <si>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</si>
  <si>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</si>
  <si>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</si>
  <si>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</si>
  <si>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</si>
  <si>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</si>
  <si>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</si>
  <si>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</si>
  <si>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</si>
  <si>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</si>
  <si>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</si>
  <si>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</si>
  <si>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</si>
  <si>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</si>
  <si>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</si>
  <si>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</si>
  <si>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</si>
  <si>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</si>
  <si>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</si>
  <si>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</si>
  <si>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</si>
  <si>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</si>
  <si>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</si>
  <si>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</si>
  <si>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</si>
  <si>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</si>
  <si>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</si>
  <si>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</si>
  <si>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</si>
  <si>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</si>
  <si>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</si>
  <si>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</si>
  <si>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</si>
  <si>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</si>
  <si>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</si>
  <si>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</si>
  <si>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</si>
  <si>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</si>
  <si>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</si>
  <si>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</si>
  <si>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</si>
  <si>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</si>
  <si>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</si>
  <si>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</si>
  <si>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</si>
  <si>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</si>
  <si>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</si>
  <si>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</si>
  <si>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</si>
  <si>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</si>
  <si>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</si>
  <si>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</si>
  <si>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</si>
  <si>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</si>
  <si>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</si>
  <si>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</si>
  <si>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</si>
  <si>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</si>
  <si>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</si>
  <si>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</si>
  <si>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</si>
  <si>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</si>
  <si>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</si>
  <si>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</si>
  <si>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</si>
  <si>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</si>
  <si>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</si>
  <si>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</si>
  <si>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</si>
  <si>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</si>
  <si>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</si>
  <si>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</si>
  <si>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</si>
  <si>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</si>
  <si>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</si>
  <si>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</si>
  <si>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</si>
  <si>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</si>
  <si>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</si>
  <si>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</si>
  <si>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</si>
  <si>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</si>
  <si>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</si>
  <si>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</si>
  <si>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</si>
  <si>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</si>
  <si>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</si>
  <si>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</si>
  <si>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</si>
  <si>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</si>
  <si>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</si>
  <si>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</si>
  <si>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</si>
  <si>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</si>
  <si>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</si>
  <si>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</si>
  <si>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</si>
  <si>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</si>
  <si>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</si>
  <si>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</si>
  <si>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</si>
  <si>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</si>
  <si>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</si>
  <si>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</si>
  <si>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</si>
  <si>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</si>
  <si>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</si>
  <si>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</si>
  <si>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</si>
  <si>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</si>
  <si>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</si>
  <si>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</si>
  <si>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</si>
  <si>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</si>
  <si>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</si>
  <si>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</si>
  <si>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</si>
  <si>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</si>
  <si>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</si>
  <si>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</si>
  <si>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</si>
  <si>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</si>
  <si>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</si>
  <si>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</si>
  <si>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</si>
  <si>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</si>
  <si>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</si>
  <si>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</si>
  <si>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</si>
  <si>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</si>
  <si>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</si>
  <si>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</si>
  <si>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</si>
  <si>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</si>
  <si>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</si>
  <si>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</si>
  <si>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</si>
  <si>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</si>
  <si>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</si>
  <si>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</si>
  <si>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</si>
  <si>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</si>
  <si>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</si>
  <si>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</si>
  <si>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</si>
  <si>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</si>
  <si>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</si>
  <si>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</si>
  <si>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</si>
  <si>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</si>
  <si>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</si>
  <si>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</si>
  <si>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</si>
  <si>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</si>
  <si>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</si>
  <si>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</si>
  <si>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</si>
  <si>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</si>
  <si>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</si>
  <si>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</si>
  <si>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</si>
  <si>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</si>
  <si>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</si>
  <si>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</si>
  <si>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</si>
  <si>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</si>
  <si>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</si>
  <si>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</si>
  <si>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</si>
  <si>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</si>
  <si>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</si>
  <si>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</si>
  <si>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</si>
  <si>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</si>
  <si>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</si>
  <si>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</si>
  <si>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</si>
  <si>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</si>
  <si>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</si>
  <si>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</si>
  <si>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</si>
  <si>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</si>
  <si>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</si>
  <si>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</si>
  <si>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</si>
  <si>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</si>
  <si>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</si>
  <si>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</si>
  <si>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</si>
  <si>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</si>
  <si>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</si>
  <si>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</si>
  <si>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</si>
  <si>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</si>
  <si>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</si>
  <si>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</si>
  <si>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</si>
  <si>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</si>
  <si>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</si>
  <si>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</si>
  <si>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</si>
  <si>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</si>
  <si>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</si>
  <si>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</si>
  <si>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</si>
  <si>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</si>
  <si>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</si>
  <si>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</si>
  <si>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</si>
  <si>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</si>
  <si>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</si>
  <si>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</si>
  <si>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</si>
  <si>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</si>
  <si>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</si>
  <si>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</si>
  <si>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</si>
  <si>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</si>
  <si>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</si>
  <si>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</si>
  <si>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</si>
  <si>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</si>
  <si>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</si>
  <si>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</si>
  <si>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</si>
  <si>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</si>
  <si>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</si>
  <si>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</si>
  <si>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</si>
  <si>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</si>
  <si>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</si>
  <si>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</si>
  <si>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</si>
  <si>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</si>
  <si>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</si>
  <si>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</si>
  <si>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</si>
  <si>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</si>
  <si>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</si>
  <si>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</si>
  <si>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</si>
  <si>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</si>
  <si>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</si>
  <si>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</si>
  <si>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</si>
  <si>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</si>
  <si>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</si>
  <si>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</si>
  <si>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</si>
  <si>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</si>
  <si>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</si>
  <si>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</si>
  <si>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</si>
  <si>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</si>
  <si>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</si>
  <si>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</si>
  <si>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</si>
  <si>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</si>
  <si>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</si>
  <si>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</si>
  <si>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</si>
  <si>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</si>
  <si>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</si>
  <si>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</si>
  <si>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</si>
  <si>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</si>
  <si>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</si>
  <si>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</si>
  <si>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</si>
  <si>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</si>
  <si>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</si>
  <si>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</si>
  <si>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</si>
  <si>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</si>
  <si>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</si>
  <si>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</si>
  <si>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</si>
  <si>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</si>
  <si>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</si>
  <si>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</si>
  <si>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</si>
  <si>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</si>
  <si>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</si>
  <si>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</si>
  <si>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</si>
  <si>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</si>
  <si>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</si>
  <si>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</si>
  <si>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</si>
  <si>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</si>
  <si>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</si>
  <si>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</si>
  <si>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</si>
  <si>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</si>
  <si>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</si>
  <si>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</si>
  <si>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</si>
  <si>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</si>
  <si>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</si>
  <si>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</si>
  <si>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</si>
  <si>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</si>
  <si>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</si>
  <si>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</si>
  <si>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</si>
  <si>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</si>
  <si>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</si>
  <si>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</si>
  <si>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</si>
  <si>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</si>
  <si>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</si>
  <si>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</si>
  <si>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</si>
  <si>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</si>
  <si>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</si>
  <si>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</si>
  <si>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</si>
  <si>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</si>
  <si>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</si>
  <si>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</si>
  <si>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</si>
  <si>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</si>
  <si>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</si>
  <si>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</si>
  <si>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</si>
  <si>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</si>
  <si>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</si>
  <si>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</si>
  <si>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</si>
  <si>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</si>
  <si>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</si>
  <si>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</si>
  <si>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</si>
  <si>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</si>
  <si>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</si>
  <si>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</si>
  <si>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</si>
  <si>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</si>
  <si>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</si>
  <si>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</si>
  <si>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</si>
  <si>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</si>
  <si>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</si>
  <si>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</si>
  <si>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</si>
  <si>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</si>
  <si>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</si>
  <si>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</si>
  <si>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</si>
  <si>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</si>
  <si>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</si>
  <si>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</si>
  <si>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</si>
  <si>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</si>
  <si>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</si>
  <si>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</si>
  <si>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</si>
  <si>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</si>
  <si>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</si>
  <si>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</si>
  <si>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</si>
  <si>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</si>
  <si>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</si>
  <si>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</si>
  <si>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</si>
  <si>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</si>
  <si>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</si>
  <si>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</si>
  <si>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</si>
  <si>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</si>
  <si>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</si>
  <si>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</si>
  <si>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</si>
  <si>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</si>
  <si>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</si>
  <si>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</si>
  <si>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</si>
  <si>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</si>
  <si>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</si>
  <si>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</si>
  <si>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</si>
  <si>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</si>
  <si>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</si>
  <si>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</si>
  <si>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</si>
  <si>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</si>
  <si>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</si>
  <si>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</si>
  <si>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</si>
  <si>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</si>
  <si>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</si>
  <si>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</si>
  <si>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</si>
  <si>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</si>
  <si>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</si>
  <si>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</si>
  <si>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</si>
  <si>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</si>
  <si>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</si>
  <si>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</si>
  <si>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</si>
  <si>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</si>
  <si>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</si>
  <si>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</si>
  <si>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</si>
  <si>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</si>
  <si>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</si>
  <si>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</si>
  <si>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</si>
  <si>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</si>
  <si>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</si>
  <si>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</si>
  <si>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</si>
  <si>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</si>
  <si>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</si>
  <si>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</si>
  <si>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</si>
  <si>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</si>
  <si>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</si>
  <si>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</si>
  <si>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</si>
  <si>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</si>
  <si>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</si>
  <si>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</si>
  <si>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</si>
  <si>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</si>
  <si>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</si>
  <si>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</si>
  <si>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</si>
  <si>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</si>
  <si>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</si>
  <si>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</si>
  <si>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</si>
  <si>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</si>
  <si>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</si>
  <si>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</si>
  <si>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</si>
  <si>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</si>
  <si>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</si>
  <si>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</si>
  <si>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</si>
  <si>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</si>
  <si>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</si>
  <si>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</si>
  <si>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</si>
  <si>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</si>
  <si>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</si>
  <si>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</si>
  <si>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</si>
  <si>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</si>
  <si>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</si>
  <si>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</si>
  <si>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</si>
  <si>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</si>
  <si>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</si>
  <si>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</si>
  <si>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</si>
  <si>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</si>
  <si>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</si>
  <si>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</si>
  <si>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</si>
  <si>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</si>
  <si>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</si>
  <si>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</si>
  <si>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</si>
  <si>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</si>
  <si>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</si>
  <si>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</si>
  <si>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</si>
  <si>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</si>
  <si>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</si>
  <si>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</si>
  <si>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</si>
  <si>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</si>
  <si>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</si>
  <si>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</si>
  <si>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</si>
  <si>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</si>
  <si>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</si>
  <si>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</si>
  <si>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</si>
  <si>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</si>
  <si>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</si>
  <si>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</si>
  <si>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</si>
  <si>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</si>
  <si>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</si>
  <si>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</si>
  <si>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</si>
  <si>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</si>
  <si>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</si>
  <si>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</si>
  <si>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</si>
  <si>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</si>
  <si>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</si>
  <si>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</si>
  <si>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</si>
  <si>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</si>
  <si>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</si>
  <si>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</si>
  <si>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</si>
  <si>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</si>
  <si>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</si>
  <si>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</si>
  <si>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</si>
  <si>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</si>
  <si>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</si>
  <si>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</si>
  <si>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</si>
  <si>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</si>
  <si>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</si>
  <si>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</si>
  <si>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</si>
  <si>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</si>
  <si>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</si>
  <si>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</si>
  <si>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</si>
  <si>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</si>
  <si>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</si>
  <si>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</si>
  <si>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</si>
  <si>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</si>
  <si>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</si>
  <si>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</si>
  <si>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</si>
  <si>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</si>
  <si>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</si>
  <si>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</si>
  <si>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</si>
  <si>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</si>
  <si>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</si>
  <si>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</si>
  <si>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</si>
  <si>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</si>
  <si>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</si>
  <si>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</si>
  <si>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</si>
  <si>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</si>
  <si>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</si>
  <si>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</si>
  <si>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</si>
  <si>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</si>
  <si>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</si>
  <si>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</si>
  <si>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</si>
  <si>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</si>
  <si>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</si>
  <si>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</si>
  <si>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</si>
  <si>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</si>
  <si>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</si>
  <si>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</si>
  <si>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</si>
  <si>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</si>
  <si>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</si>
  <si>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</si>
  <si>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</si>
  <si>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</si>
  <si>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</si>
  <si>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</si>
  <si>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</si>
  <si>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</si>
  <si>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</si>
  <si>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</si>
  <si>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</si>
  <si>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</si>
  <si>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</si>
  <si>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</si>
  <si>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</si>
  <si>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</si>
  <si>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</si>
  <si>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</si>
  <si>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</si>
  <si>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</si>
  <si>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</si>
  <si>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</si>
  <si>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</si>
  <si>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</si>
  <si>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</si>
  <si>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</si>
  <si>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</si>
  <si>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</si>
  <si>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</si>
  <si>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</si>
  <si>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</si>
  <si>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</si>
  <si>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</si>
  <si>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</si>
  <si>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</si>
  <si>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</si>
  <si>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</si>
  <si>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</si>
  <si>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</si>
  <si>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</si>
  <si>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</si>
  <si>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</si>
  <si>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</si>
  <si>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</si>
  <si>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</si>
  <si>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</si>
  <si>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</si>
  <si>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</si>
  <si>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</si>
  <si>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</si>
  <si>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</si>
  <si>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</si>
  <si>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</si>
  <si>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</si>
  <si>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</si>
  <si>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</si>
  <si>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</si>
  <si>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</si>
  <si>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</si>
  <si>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</si>
  <si>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</si>
  <si>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</si>
  <si>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</si>
  <si>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</si>
  <si>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</si>
  <si>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</si>
  <si>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</si>
  <si>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</si>
  <si>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</si>
  <si>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</si>
  <si>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</si>
  <si>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</si>
  <si>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</si>
  <si>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</si>
  <si>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</si>
  <si>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</si>
  <si>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</si>
  <si>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</si>
  <si>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</si>
  <si>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</si>
  <si>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</si>
  <si>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</si>
  <si>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</si>
  <si>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</si>
  <si>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</si>
  <si>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</si>
  <si>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</si>
  <si>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</si>
  <si>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</si>
  <si>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</si>
  <si>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</si>
  <si>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</si>
  <si>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</si>
  <si>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</si>
  <si>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</si>
  <si>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</si>
  <si>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</si>
  <si>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</si>
  <si>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</si>
  <si>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</si>
  <si>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</si>
  <si>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</si>
  <si>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</si>
  <si>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</si>
  <si>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</si>
  <si>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</si>
  <si>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</si>
  <si>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</si>
  <si>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</si>
  <si>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</si>
  <si>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</si>
  <si>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</si>
  <si>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</si>
  <si>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</si>
  <si>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</si>
  <si>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</si>
  <si>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</si>
  <si>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</si>
  <si>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</si>
  <si>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</si>
  <si>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</si>
  <si>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</si>
  <si>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</si>
  <si>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</si>
  <si>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</si>
  <si>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</si>
  <si>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</si>
  <si>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</si>
  <si>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</si>
  <si>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</si>
  <si>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</si>
  <si>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</si>
  <si>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</si>
  <si>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</si>
  <si>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</si>
  <si>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</si>
  <si>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</si>
  <si>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</si>
  <si>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</si>
  <si>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</si>
  <si>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</si>
  <si>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</si>
  <si>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</si>
  <si>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</si>
  <si>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</si>
  <si>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</si>
  <si>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</si>
  <si>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</si>
  <si>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</si>
  <si>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</si>
  <si>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</si>
  <si>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</si>
  <si>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</si>
  <si>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</si>
  <si>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</si>
  <si>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</si>
  <si>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</si>
  <si>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</si>
  <si>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</si>
  <si>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</si>
  <si>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</si>
  <si>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</si>
  <si>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</si>
  <si>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</si>
  <si>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</si>
  <si>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</si>
  <si>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</si>
  <si>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</si>
  <si>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</si>
  <si>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</si>
  <si>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</si>
  <si>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</si>
  <si>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</si>
  <si>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</si>
  <si>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</si>
  <si>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</si>
  <si>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</si>
  <si>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</si>
  <si>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</si>
  <si>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</si>
  <si>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</si>
  <si>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</si>
  <si>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</si>
  <si>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</si>
  <si>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</si>
  <si>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</si>
  <si>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</si>
  <si>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</si>
  <si>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</si>
  <si>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</si>
  <si>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</si>
  <si>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</si>
  <si>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</si>
  <si>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</si>
  <si>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</si>
  <si>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</si>
  <si>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</si>
  <si>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</si>
  <si>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</si>
  <si>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</si>
  <si>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</si>
  <si>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</si>
  <si>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</si>
  <si>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</si>
  <si>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</si>
  <si>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</si>
  <si>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</si>
  <si>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</si>
  <si>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</si>
  <si>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</si>
  <si>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</si>
  <si>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</si>
  <si>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</si>
  <si>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</si>
  <si>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</si>
  <si>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</si>
  <si>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</si>
  <si>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</si>
  <si>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</si>
  <si>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</si>
  <si>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</si>
  <si>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</si>
  <si>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</si>
  <si>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</si>
  <si>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</si>
  <si>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</si>
  <si>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</si>
  <si>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</si>
  <si>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</si>
  <si>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</si>
  <si>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</si>
  <si>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</si>
  <si>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</si>
  <si>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</si>
  <si>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</si>
  <si>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</si>
  <si>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</si>
  <si>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</si>
  <si>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</si>
  <si>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</si>
  <si>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</si>
  <si>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</si>
  <si>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</si>
  <si>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</si>
  <si>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</si>
  <si>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</si>
  <si>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</si>
  <si>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</si>
  <si>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</si>
  <si>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</si>
  <si>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</si>
  <si>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</si>
  <si>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</si>
  <si>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</si>
  <si>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</si>
  <si>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</si>
  <si>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</si>
  <si>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</si>
  <si>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</si>
  <si>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</si>
  <si>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</si>
  <si>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</si>
  <si>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</si>
  <si>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</si>
  <si>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</si>
  <si>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</si>
  <si>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</si>
  <si>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</si>
  <si>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</si>
  <si>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</si>
  <si>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</si>
  <si>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</si>
  <si>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</si>
  <si>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</si>
  <si>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</si>
  <si>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</si>
  <si>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</si>
  <si>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</si>
  <si>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</si>
  <si>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</si>
  <si>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</si>
  <si>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</si>
  <si>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</si>
  <si>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</si>
  <si>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</si>
  <si>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</si>
  <si>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</si>
  <si>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</si>
  <si>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</si>
  <si>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</si>
  <si>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</si>
  <si>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</si>
  <si>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</si>
  <si>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</si>
  <si>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</si>
  <si>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</si>
  <si>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</si>
  <si>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</si>
  <si>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</si>
  <si>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</si>
  <si>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</si>
  <si>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</si>
  <si>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</si>
  <si>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</si>
  <si>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</si>
  <si>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</si>
  <si>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</si>
  <si>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</si>
  <si>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</si>
  <si>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</si>
  <si>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</si>
  <si>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</si>
  <si>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</si>
  <si>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</si>
  <si>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</si>
  <si>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</si>
  <si>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</si>
  <si>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</si>
  <si>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</si>
  <si>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</si>
  <si>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</si>
  <si>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</si>
  <si>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</si>
  <si>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</si>
  <si>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</si>
  <si>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</si>
  <si>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</si>
  <si>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</si>
  <si>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</si>
  <si>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</si>
  <si>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</si>
  <si>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</si>
  <si>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</si>
  <si>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</si>
  <si>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</si>
  <si>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</si>
  <si>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</si>
  <si>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</si>
  <si>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</si>
  <si>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</si>
  <si>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</si>
  <si>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</si>
  <si>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</si>
  <si>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</si>
  <si>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</si>
  <si>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</si>
  <si>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</si>
  <si>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</si>
  <si>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</si>
  <si>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</si>
  <si>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</si>
  <si>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</si>
  <si>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</si>
  <si>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</si>
  <si>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</si>
  <si>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</si>
  <si>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</si>
  <si>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</si>
  <si>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</si>
  <si>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</si>
  <si>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</si>
  <si>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</si>
  <si>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</si>
  <si>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</si>
  <si>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</si>
  <si>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</si>
  <si>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</si>
  <si>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</si>
  <si>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</si>
  <si>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</si>
  <si>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</si>
  <si>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</si>
  <si>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</si>
  <si>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</si>
  <si>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</si>
  <si>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</si>
  <si>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</si>
  <si>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</si>
  <si>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</si>
  <si>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</si>
  <si>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</si>
  <si>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</si>
  <si>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</si>
  <si>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</si>
  <si>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</si>
  <si>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</si>
  <si>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</si>
  <si>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</si>
  <si>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</si>
  <si>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</si>
  <si>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</si>
  <si>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</si>
  <si>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</si>
  <si>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</si>
  <si>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</si>
  <si>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</si>
  <si>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</si>
  <si>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</si>
  <si>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</si>
  <si>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</si>
  <si>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</si>
  <si>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</si>
  <si>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</si>
  <si>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</si>
  <si>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</si>
  <si>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</si>
  <si>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</si>
  <si>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</si>
  <si>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</si>
  <si>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</si>
  <si>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</si>
  <si>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</si>
  <si>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</si>
  <si>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</si>
  <si>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</si>
  <si>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</si>
  <si>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</si>
  <si>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</si>
  <si>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</si>
  <si>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</si>
  <si>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</si>
  <si>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</si>
  <si>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</si>
  <si>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</si>
  <si>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</si>
  <si>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</si>
  <si>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</si>
  <si>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</si>
  <si>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</si>
  <si>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</si>
  <si>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</si>
  <si>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</si>
  <si>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</si>
  <si>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</si>
  <si>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</si>
  <si>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</si>
  <si>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</si>
  <si>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</si>
  <si>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</si>
  <si>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</si>
  <si>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</si>
  <si>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</si>
  <si>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</si>
  <si>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</si>
  <si>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</si>
  <si>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</si>
  <si>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</si>
  <si>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</si>
  <si>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</si>
  <si>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</si>
  <si>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</si>
  <si>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</si>
  <si>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</si>
  <si>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</si>
  <si>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</si>
  <si>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</si>
  <si>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</si>
  <si>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</si>
  <si>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</si>
  <si>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</si>
  <si>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</si>
  <si>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</si>
  <si>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</si>
  <si>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</si>
  <si>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</si>
  <si>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</si>
  <si>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</si>
  <si>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</si>
  <si>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</si>
  <si>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</si>
  <si>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</si>
  <si>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</si>
  <si>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</si>
  <si>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</si>
  <si>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</si>
  <si>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</si>
  <si>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</si>
  <si>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</si>
  <si>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</si>
  <si>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</si>
  <si>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</si>
  <si>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</si>
  <si>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</si>
  <si>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</si>
  <si>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</si>
  <si>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</si>
  <si>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</si>
  <si>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</si>
  <si>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</si>
  <si>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</si>
  <si>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</si>
  <si>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</si>
  <si>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</si>
  <si>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</si>
  <si>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</si>
  <si>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</si>
  <si>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</si>
  <si>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</si>
  <si>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</si>
  <si>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</si>
  <si>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</si>
  <si>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</si>
  <si>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</si>
  <si>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</si>
  <si>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</si>
  <si>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</si>
  <si>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</si>
  <si>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</si>
  <si>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</si>
  <si>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</si>
  <si>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</si>
  <si>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</si>
  <si>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</si>
  <si>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</si>
  <si>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</si>
  <si>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</si>
  <si>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</si>
  <si>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</si>
  <si>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</si>
  <si>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</si>
  <si>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</si>
  <si>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</si>
  <si>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</si>
  <si>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</si>
  <si>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</si>
  <si>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</si>
  <si>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</si>
  <si>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</si>
  <si>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</si>
  <si>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</si>
  <si>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</si>
  <si>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</si>
  <si>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</si>
  <si>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</si>
  <si>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</si>
  <si>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</si>
  <si>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</si>
  <si>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</si>
  <si>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</si>
  <si>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</si>
  <si>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</si>
  <si>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</si>
  <si>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</si>
  <si>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</si>
  <si>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</si>
  <si>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</si>
  <si>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</si>
  <si>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</si>
  <si>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</si>
  <si>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</si>
  <si>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</si>
  <si>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</si>
  <si>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</si>
  <si>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</si>
  <si>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</si>
  <si>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</si>
  <si>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</si>
  <si>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</si>
  <si>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</si>
  <si>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</si>
  <si>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</si>
  <si>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</si>
  <si>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</si>
  <si>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</si>
  <si>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</si>
  <si>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</si>
  <si>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</si>
  <si>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</si>
  <si>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</si>
  <si>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</si>
  <si>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</si>
  <si>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</si>
  <si>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</si>
  <si>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</si>
  <si>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</si>
  <si>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</si>
  <si>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</si>
  <si>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</si>
  <si>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</si>
  <si>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</si>
  <si>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</si>
  <si>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</si>
  <si>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</si>
  <si>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</si>
  <si>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</si>
  <si>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</si>
  <si>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</si>
  <si>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</si>
  <si>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</si>
  <si>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</si>
  <si>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</si>
  <si>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</si>
  <si>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</si>
  <si>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</si>
  <si>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</si>
  <si>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</si>
  <si>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</si>
  <si>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</si>
  <si>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</si>
  <si>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</si>
  <si>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</si>
  <si>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</si>
  <si>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</si>
  <si>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</si>
  <si>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</si>
  <si>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</si>
  <si>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</si>
  <si>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</si>
  <si>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</si>
  <si>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</si>
  <si>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</si>
  <si>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</si>
  <si>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</si>
  <si>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</si>
  <si>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</si>
  <si>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</si>
  <si>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</si>
  <si>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</si>
  <si>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</si>
  <si>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</si>
  <si>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</si>
  <si>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</si>
  <si>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</si>
  <si>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</si>
  <si>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</si>
  <si>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</si>
  <si>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</si>
  <si>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</si>
  <si>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</si>
  <si>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</si>
  <si>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</si>
  <si>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</si>
  <si>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</si>
  <si>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</si>
  <si>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</si>
  <si>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</si>
  <si>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</si>
  <si>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</si>
  <si>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</si>
  <si>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</si>
  <si>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</si>
  <si>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</si>
  <si>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</si>
  <si>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</si>
  <si>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</si>
  <si>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</si>
  <si>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</si>
  <si>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</si>
  <si>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</si>
  <si>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</si>
  <si>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</si>
  <si>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</si>
  <si>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</si>
  <si>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</si>
  <si>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</si>
  <si>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</si>
  <si>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</si>
  <si>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</si>
  <si>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</si>
  <si>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</si>
  <si>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</si>
  <si>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</si>
  <si>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</si>
  <si>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</si>
  <si>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</si>
  <si>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</si>
  <si>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</si>
  <si>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</si>
  <si>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</si>
  <si>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</si>
  <si>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</si>
  <si>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</si>
  <si>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</si>
  <si>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</si>
  <si>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</si>
  <si>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</si>
  <si>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</si>
  <si>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</si>
  <si>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</si>
  <si>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</si>
  <si>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</si>
  <si>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</si>
  <si>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</si>
  <si>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</si>
  <si>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</si>
  <si>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</si>
  <si>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</si>
  <si>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</si>
  <si>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</si>
  <si>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</si>
  <si>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</si>
  <si>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</si>
  <si>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</si>
  <si>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</si>
  <si>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</si>
  <si>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</si>
  <si>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</si>
  <si>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</si>
  <si>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</si>
  <si>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</si>
  <si>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</si>
  <si>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</si>
  <si>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</si>
  <si>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</si>
  <si>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</si>
  <si>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</si>
  <si>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</si>
  <si>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</si>
  <si>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</si>
  <si>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</si>
  <si>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</si>
  <si>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</si>
  <si>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</si>
  <si>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</si>
  <si>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</si>
  <si>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</si>
  <si>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</si>
  <si>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</si>
  <si>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</si>
  <si>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</si>
  <si>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</si>
  <si>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</si>
  <si>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</si>
  <si>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</si>
  <si>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</si>
  <si>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</si>
  <si>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</si>
  <si>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</si>
  <si>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</si>
  <si>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</si>
  <si>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</si>
  <si>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</si>
  <si>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</si>
  <si>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</si>
  <si>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</si>
  <si>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</si>
  <si>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</si>
  <si>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</si>
  <si>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</si>
  <si>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</si>
  <si>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</si>
  <si>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</si>
  <si>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</si>
  <si>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</si>
  <si>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</si>
  <si>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</si>
  <si>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</si>
  <si>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</si>
  <si>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</si>
  <si>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</si>
  <si>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</si>
  <si>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</si>
  <si>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</si>
  <si>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</si>
  <si>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</si>
  <si>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</si>
  <si>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</si>
  <si>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</si>
  <si>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</si>
  <si>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</si>
  <si>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</si>
  <si>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</si>
  <si>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</si>
  <si>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</si>
  <si>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</si>
  <si>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</si>
  <si>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</si>
  <si>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</si>
  <si>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</si>
  <si>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</si>
  <si>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</si>
  <si>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</si>
  <si>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</si>
  <si>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</si>
  <si>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</si>
  <si>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</si>
  <si>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</si>
  <si>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</si>
  <si>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</si>
  <si>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</si>
  <si>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</si>
  <si>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</si>
  <si>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</si>
  <si>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</si>
  <si>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</si>
  <si>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</si>
  <si>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</si>
  <si>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</si>
  <si>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</si>
  <si>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</si>
  <si>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</si>
  <si>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</si>
  <si>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</si>
  <si>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</si>
  <si>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</si>
  <si>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</si>
  <si>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</si>
  <si>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</si>
  <si>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</si>
  <si>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</si>
  <si>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</si>
  <si>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</si>
  <si>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</si>
  <si>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</si>
  <si>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</si>
  <si>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</si>
  <si>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</si>
  <si>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</si>
  <si>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</si>
  <si>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</si>
  <si>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</si>
  <si>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</si>
  <si>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</si>
  <si>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</si>
  <si>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</si>
  <si>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</si>
  <si>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</si>
  <si>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</si>
  <si>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</si>
  <si>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</si>
  <si>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</si>
  <si>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</si>
  <si>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</si>
  <si>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</si>
  <si>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</si>
  <si>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</si>
  <si>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</si>
  <si>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</si>
  <si>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</si>
  <si>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</si>
  <si>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</si>
  <si>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</si>
  <si>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</si>
  <si>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</si>
  <si>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</si>
  <si>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</si>
  <si>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</si>
  <si>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</si>
  <si>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</si>
  <si>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</si>
  <si>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</si>
  <si>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</si>
  <si>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</si>
  <si>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</si>
  <si>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</si>
  <si>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</si>
  <si>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</si>
  <si>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</si>
  <si>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</si>
  <si>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</si>
  <si>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</si>
  <si>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</si>
  <si>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</si>
  <si>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</si>
  <si>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</si>
  <si>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</si>
  <si>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</si>
  <si>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</si>
  <si>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</si>
  <si>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</si>
  <si>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</si>
  <si>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</si>
  <si>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</si>
  <si>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</si>
  <si>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</si>
  <si>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</si>
  <si>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</si>
  <si>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</si>
  <si>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</si>
  <si>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</si>
  <si>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</si>
  <si>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</si>
  <si>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</si>
  <si>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</si>
  <si>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</si>
  <si>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</si>
  <si>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</si>
  <si>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</si>
  <si>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</si>
  <si>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</si>
  <si>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</si>
  <si>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</si>
  <si>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</si>
  <si>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</si>
  <si>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</si>
  <si>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</si>
  <si>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</si>
  <si>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</si>
  <si>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</si>
  <si>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</si>
  <si>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</si>
  <si>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</si>
  <si>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</si>
  <si>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</si>
  <si>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</si>
  <si>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</si>
  <si>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</si>
  <si>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</si>
  <si>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</si>
  <si>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</si>
  <si>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</si>
  <si>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</si>
  <si>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</si>
  <si>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</si>
  <si>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</si>
  <si>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</si>
  <si>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</si>
  <si>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</si>
  <si>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</si>
  <si>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</si>
  <si>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</si>
  <si>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</si>
  <si>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</si>
  <si>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</si>
  <si>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</si>
  <si>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</si>
  <si>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</si>
  <si>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</si>
  <si>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</si>
  <si>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</si>
  <si>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</si>
  <si>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</si>
  <si>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</si>
  <si>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</si>
  <si>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</si>
  <si>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</si>
  <si>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</si>
  <si>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</si>
  <si>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</si>
  <si>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</si>
  <si>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</si>
  <si>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</si>
  <si>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</si>
  <si>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</si>
  <si>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</si>
  <si>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</si>
  <si>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</si>
  <si>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</si>
  <si>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</si>
  <si>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</si>
  <si>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</si>
  <si>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</si>
  <si>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</si>
  <si>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</si>
  <si>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</si>
  <si>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</si>
  <si>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</si>
  <si>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</si>
  <si>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</si>
  <si>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</si>
  <si>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</si>
  <si>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</si>
  <si>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</si>
  <si>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</si>
  <si>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</si>
  <si>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</si>
  <si>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</si>
  <si>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</si>
  <si>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</si>
  <si>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</si>
  <si>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</si>
  <si>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</si>
  <si>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</si>
  <si>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</si>
  <si>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</si>
  <si>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</si>
  <si>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</si>
  <si>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</si>
  <si>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</si>
  <si>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</si>
  <si>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</si>
  <si>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</si>
  <si>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</si>
  <si>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</si>
  <si>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</si>
  <si>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</si>
  <si>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</si>
  <si>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</si>
  <si>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</si>
  <si>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</si>
  <si>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</si>
  <si>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</si>
  <si>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</si>
  <si>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</si>
  <si>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</si>
  <si>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</si>
  <si>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</si>
  <si>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</si>
  <si>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</si>
  <si>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</si>
  <si>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</si>
  <si>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</si>
  <si>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</si>
  <si>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</si>
  <si>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</si>
  <si>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</si>
  <si>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</si>
  <si>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</si>
  <si>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</si>
  <si>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</si>
  <si>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</si>
  <si>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</si>
  <si>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</si>
  <si>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</si>
  <si>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</si>
  <si>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</si>
  <si>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</si>
  <si>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</si>
  <si>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</si>
  <si>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</si>
  <si>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</si>
  <si>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</si>
  <si>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</si>
  <si>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</si>
  <si>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</si>
  <si>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</si>
  <si>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</si>
  <si>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</si>
  <si>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</si>
  <si>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</si>
  <si>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</si>
  <si>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</si>
  <si>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</si>
  <si>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</si>
  <si>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</si>
  <si>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</si>
  <si>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</si>
  <si>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</si>
  <si>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</si>
  <si>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</si>
  <si>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</si>
  <si>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</si>
  <si>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</si>
  <si>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</si>
  <si>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</si>
  <si>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</si>
  <si>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</si>
  <si>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</si>
  <si>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</si>
  <si>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</si>
  <si>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</si>
  <si>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</si>
  <si>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</si>
  <si>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</si>
  <si>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</si>
  <si>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</si>
  <si>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</si>
  <si>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</si>
  <si>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</si>
  <si>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</si>
  <si>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</si>
  <si>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</si>
  <si>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</si>
  <si>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</si>
  <si>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</si>
  <si>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</si>
  <si>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</si>
  <si>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</si>
  <si>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</si>
  <si>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</si>
  <si>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</si>
  <si>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</si>
  <si>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</si>
  <si>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</si>
  <si>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</si>
  <si>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</si>
  <si>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</si>
  <si>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</si>
  <si>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</si>
  <si>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</si>
  <si>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</si>
  <si>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</si>
  <si>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</si>
  <si>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</si>
  <si>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</si>
  <si>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</si>
  <si>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</si>
  <si>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</si>
  <si>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</si>
  <si>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</si>
  <si>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</si>
  <si>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</si>
  <si>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</si>
  <si>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</si>
  <si>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</si>
  <si>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</si>
  <si>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</si>
  <si>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</si>
  <si>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</si>
  <si>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</si>
  <si>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</si>
  <si>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</si>
  <si>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</si>
  <si>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</si>
  <si>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</si>
  <si>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</si>
  <si>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</si>
  <si>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</si>
  <si>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</si>
  <si>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</si>
  <si>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</si>
  <si>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</si>
  <si>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</si>
  <si>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</si>
  <si>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</si>
  <si>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</si>
  <si>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</si>
  <si>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</si>
  <si>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</si>
  <si>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</si>
  <si>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</si>
  <si>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</si>
  <si>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</si>
  <si>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</si>
  <si>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</si>
  <si>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</si>
  <si>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</si>
  <si>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</si>
  <si>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</si>
  <si>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</si>
  <si>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</si>
  <si>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</si>
  <si>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</si>
  <si>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</si>
  <si>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</si>
  <si>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</si>
  <si>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</si>
  <si>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</si>
  <si>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</si>
  <si>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</si>
  <si>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</si>
  <si>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</si>
  <si>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</si>
  <si>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</si>
  <si>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</si>
  <si>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</si>
  <si>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</si>
  <si>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</si>
  <si>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</si>
  <si>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</si>
  <si>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</si>
  <si>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</si>
  <si>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</si>
  <si>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</si>
  <si>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</si>
  <si>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</si>
  <si>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</si>
  <si>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</si>
  <si>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</si>
  <si>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</si>
  <si>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</si>
  <si>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</si>
  <si>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</si>
  <si>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</si>
  <si>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</si>
  <si>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</si>
  <si>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</si>
  <si>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</si>
  <si>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</si>
  <si>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</si>
  <si>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</si>
  <si>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</si>
  <si>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</si>
  <si>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</si>
  <si>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</si>
  <si>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</si>
  <si>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</si>
  <si>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</si>
  <si>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</si>
  <si>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</si>
  <si>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</si>
  <si>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</si>
  <si>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</si>
  <si>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</si>
  <si>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</si>
  <si>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</si>
  <si>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</si>
  <si>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</si>
  <si>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</si>
  <si>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</si>
  <si>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</si>
  <si>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</si>
  <si>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</si>
  <si>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</si>
  <si>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</si>
  <si>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</si>
  <si>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</si>
  <si>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</si>
  <si>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</si>
  <si>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</si>
  <si>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</si>
  <si>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</si>
  <si>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</si>
  <si>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</si>
  <si>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</si>
  <si>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</si>
  <si>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</si>
  <si>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</si>
  <si>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</si>
  <si>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</si>
  <si>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</si>
  <si>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</si>
  <si>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</si>
  <si>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</si>
  <si>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</si>
  <si>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</si>
  <si>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</si>
  <si>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</si>
  <si>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</si>
  <si>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</si>
  <si>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</si>
  <si>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</si>
  <si>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</si>
  <si>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</si>
  <si>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</si>
  <si>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</si>
  <si>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</si>
  <si>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</si>
  <si>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</si>
  <si>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</si>
  <si>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</si>
  <si>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</si>
  <si>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</si>
  <si>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</si>
  <si>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</si>
  <si>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</si>
  <si>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</si>
  <si>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</si>
  <si>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</si>
  <si>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</si>
  <si>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</si>
  <si>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</si>
  <si>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</si>
  <si>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</si>
  <si>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</si>
  <si>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</si>
  <si>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</si>
  <si>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</si>
  <si>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</si>
  <si>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</si>
  <si>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</si>
  <si>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</si>
  <si>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</si>
  <si>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</si>
  <si>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</si>
  <si>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</si>
  <si>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</si>
  <si>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</si>
  <si>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</si>
  <si>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</si>
  <si>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</si>
  <si>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</si>
  <si>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</si>
  <si>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</si>
  <si>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</si>
  <si>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</si>
  <si>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</si>
  <si>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</si>
  <si>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</si>
  <si>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</si>
  <si>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</si>
  <si>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</si>
  <si>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</si>
  <si>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</si>
  <si>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</si>
  <si>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</si>
  <si>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</si>
  <si>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</si>
  <si>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</si>
  <si>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</si>
  <si>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</si>
  <si>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</si>
  <si>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</si>
  <si>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</si>
  <si>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</si>
  <si>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</si>
  <si>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</si>
  <si>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</si>
  <si>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</si>
  <si>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</si>
  <si>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</si>
  <si>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</si>
  <si>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</si>
  <si>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</si>
  <si>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</si>
  <si>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</si>
  <si>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</si>
  <si>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</si>
  <si>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</si>
  <si>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</si>
  <si>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</si>
  <si>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</si>
  <si>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</si>
  <si>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</si>
  <si>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</si>
  <si>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</si>
  <si>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</si>
  <si>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</si>
  <si>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</si>
  <si>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</si>
  <si>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</si>
  <si>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</si>
  <si>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</si>
  <si>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</si>
  <si>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</si>
  <si>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</si>
  <si>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</si>
  <si>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</si>
  <si>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</si>
  <si>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</si>
  <si>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</si>
  <si>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</si>
  <si>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</si>
  <si>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</si>
  <si>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</si>
  <si>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</si>
  <si>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</si>
  <si>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</si>
  <si>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</si>
  <si>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</si>
  <si>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</si>
  <si>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</si>
  <si>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</si>
  <si>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</si>
  <si>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</si>
  <si>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</si>
  <si>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</si>
  <si>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</si>
  <si>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</si>
  <si>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</si>
  <si>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</si>
  <si>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</si>
  <si>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</si>
  <si>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</si>
  <si>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</si>
  <si>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</si>
  <si>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</si>
  <si>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</si>
  <si>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</si>
  <si>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</si>
  <si>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</si>
  <si>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</si>
  <si>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</si>
  <si>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</si>
  <si>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</si>
  <si>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</si>
  <si>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</si>
  <si>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</si>
  <si>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</si>
  <si>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</si>
  <si>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</si>
  <si>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</si>
  <si>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</si>
  <si>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</si>
  <si>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</si>
  <si>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</si>
  <si>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</si>
  <si>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</si>
  <si>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</si>
  <si>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</si>
  <si>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</si>
  <si>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</si>
  <si>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</si>
  <si>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</si>
  <si>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</si>
  <si>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</si>
  <si>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</si>
  <si>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</si>
  <si>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</si>
  <si>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</si>
  <si>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</si>
  <si>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</si>
  <si>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</si>
  <si>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</si>
  <si>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</si>
  <si>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</si>
  <si>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</si>
  <si>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</si>
  <si>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</si>
  <si>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</si>
  <si>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</si>
  <si>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</si>
  <si>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</si>
  <si>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</si>
  <si>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</si>
  <si>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</si>
  <si>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</si>
  <si>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</si>
  <si>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</si>
  <si>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</si>
  <si>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</si>
  <si>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</si>
  <si>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</si>
  <si>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</si>
  <si>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</si>
  <si>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</si>
  <si>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</si>
  <si>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</si>
  <si>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</si>
  <si>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</si>
  <si>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</si>
  <si>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</si>
  <si>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</si>
  <si>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</si>
  <si>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</si>
  <si>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</si>
  <si>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</si>
  <si>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</si>
  <si>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</si>
  <si>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</si>
  <si>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</si>
  <si>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</si>
  <si>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</si>
  <si>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</si>
  <si>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</si>
  <si>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</si>
  <si>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</si>
  <si>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</si>
  <si>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</si>
  <si>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</si>
  <si>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</si>
  <si>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</si>
  <si>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</si>
  <si>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</si>
  <si>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</si>
  <si>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</si>
  <si>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</si>
  <si>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</si>
  <si>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</si>
  <si>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</si>
  <si>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</si>
  <si>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</si>
  <si>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</si>
  <si>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</si>
  <si>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</si>
  <si>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</si>
  <si>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</si>
  <si>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</si>
  <si>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</si>
  <si>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</si>
  <si>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</si>
  <si>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</si>
  <si>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</si>
  <si>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</si>
  <si>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</si>
  <si>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</si>
  <si>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</si>
  <si>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</si>
  <si>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</si>
  <si>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</si>
  <si>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</si>
  <si>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</si>
  <si>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</si>
  <si>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</si>
  <si>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</si>
  <si>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</si>
  <si>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</si>
  <si>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</si>
  <si>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</si>
  <si>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</si>
  <si>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</si>
  <si>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</si>
  <si>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</si>
  <si>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</si>
  <si>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</si>
  <si>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</si>
  <si>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</si>
  <si>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</si>
  <si>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</si>
  <si>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</si>
  <si>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</si>
  <si>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</si>
  <si>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</si>
  <si>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</si>
  <si>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</si>
  <si>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</si>
  <si>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</si>
  <si>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</si>
  <si>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</si>
  <si>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</si>
  <si>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</si>
  <si>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</si>
  <si>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</si>
  <si>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</si>
  <si>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</si>
  <si>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</si>
  <si>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</si>
  <si>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</si>
  <si>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</si>
  <si>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</si>
  <si>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</si>
  <si>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</si>
  <si>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</si>
  <si>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</si>
  <si>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</si>
  <si>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</si>
  <si>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</si>
  <si>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</si>
  <si>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</si>
  <si>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</si>
  <si>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</si>
  <si>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</si>
  <si>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</si>
  <si>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</si>
  <si>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</si>
  <si>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</si>
  <si>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</si>
  <si>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</si>
  <si>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</si>
  <si>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</si>
  <si>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</si>
  <si>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</si>
  <si>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</si>
  <si>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</si>
  <si>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</si>
  <si>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</si>
  <si>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</si>
  <si>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</si>
  <si>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</si>
  <si>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</si>
  <si>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</si>
  <si>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</si>
  <si>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</si>
  <si>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</si>
  <si>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</si>
  <si>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</si>
  <si>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</si>
  <si>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</si>
  <si>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</si>
  <si>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</si>
  <si>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</si>
  <si>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</si>
  <si>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</si>
  <si>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</si>
  <si>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</si>
  <si>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</si>
  <si>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</si>
  <si>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</si>
  <si>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</si>
  <si>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</si>
  <si>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</si>
  <si>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</si>
  <si>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</si>
  <si>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</si>
  <si>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</si>
  <si>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</si>
  <si>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</si>
  <si>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</si>
  <si>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</si>
  <si>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</si>
  <si>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</si>
  <si>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</si>
  <si>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</si>
  <si>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</si>
  <si>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</si>
  <si>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</si>
  <si>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</si>
  <si>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</si>
  <si>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</si>
  <si>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</si>
  <si>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</si>
  <si>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</si>
  <si>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</si>
  <si>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</si>
  <si>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</si>
  <si>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</si>
  <si>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</si>
  <si>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</si>
  <si>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</si>
  <si>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</si>
  <si>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</si>
  <si>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</si>
  <si>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</si>
  <si>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</si>
  <si>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</si>
  <si>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</si>
  <si>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</si>
  <si>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</si>
  <si>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</si>
  <si>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</si>
  <si>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</si>
  <si>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</si>
  <si>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</si>
  <si>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</si>
  <si>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</si>
  <si>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</si>
  <si>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</si>
  <si>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</si>
  <si>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</si>
  <si>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</si>
  <si>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</si>
  <si>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</si>
  <si>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</si>
  <si>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</si>
  <si>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</si>
  <si>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</si>
  <si>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</si>
  <si>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</si>
  <si>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</si>
  <si>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</si>
  <si>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</si>
  <si>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</si>
  <si>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</si>
  <si>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</si>
  <si>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</si>
  <si>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</si>
  <si>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</si>
  <si>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</si>
  <si>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</si>
  <si>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</si>
  <si>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</si>
  <si>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</si>
  <si>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</si>
  <si>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</si>
  <si>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</si>
  <si>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</si>
  <si>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</si>
  <si>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</si>
  <si>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</si>
  <si>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</si>
  <si>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</si>
  <si>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</si>
  <si>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</si>
  <si>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</si>
  <si>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</si>
  <si>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</si>
  <si>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</si>
  <si>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</si>
  <si>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</si>
  <si>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</si>
  <si>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</si>
  <si>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</si>
  <si>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</si>
  <si>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</si>
  <si>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</si>
  <si>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</si>
  <si>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</si>
  <si>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</si>
  <si>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</si>
  <si>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</si>
  <si>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</si>
  <si>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</si>
  <si>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</si>
  <si>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</si>
  <si>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</si>
  <si>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</si>
  <si>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</si>
  <si>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</si>
  <si>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</si>
  <si>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</si>
  <si>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</si>
  <si>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</si>
  <si>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</si>
  <si>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</si>
  <si>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</si>
  <si>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</si>
  <si>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</si>
  <si>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</si>
  <si>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</si>
  <si>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</si>
  <si>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</si>
  <si>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</si>
  <si>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</si>
  <si>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</si>
  <si>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</si>
  <si>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</si>
  <si>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</si>
  <si>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</si>
  <si>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</si>
  <si>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</si>
  <si>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</si>
  <si>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</si>
  <si>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</si>
  <si>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</si>
  <si>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</si>
  <si>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</si>
  <si>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</si>
  <si>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</si>
  <si>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</si>
  <si>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</si>
  <si>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</si>
  <si>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</si>
  <si>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</si>
  <si>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</si>
  <si>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</si>
  <si>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</si>
  <si>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</si>
  <si>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</si>
  <si>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</si>
  <si>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</si>
  <si>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</si>
  <si>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</si>
  <si>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</si>
  <si>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</si>
  <si>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</si>
  <si>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</si>
  <si>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</si>
  <si>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</si>
  <si>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</si>
  <si>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</si>
  <si>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</si>
  <si>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</si>
  <si>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</si>
  <si>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</si>
  <si>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</si>
  <si>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</si>
  <si>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</si>
  <si>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</si>
  <si>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</si>
  <si>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</si>
  <si>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</si>
  <si>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</si>
  <si>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</si>
  <si>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</si>
  <si>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</si>
  <si>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</si>
  <si>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</si>
  <si>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</si>
  <si>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</si>
  <si>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</si>
  <si>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</si>
  <si>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</si>
  <si>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</si>
  <si>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</si>
  <si>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</si>
  <si>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</si>
  <si>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</si>
  <si>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</si>
  <si>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</si>
  <si>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</si>
  <si>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</si>
  <si>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</si>
  <si>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</si>
  <si>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</si>
  <si>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</si>
  <si>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</si>
  <si>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</si>
  <si>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</si>
  <si>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</si>
  <si>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</si>
  <si>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</si>
  <si>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</si>
  <si>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</si>
  <si>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</si>
  <si>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</si>
  <si>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</si>
  <si>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</si>
  <si>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</si>
  <si>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</si>
  <si>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</si>
  <si>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</si>
  <si>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</si>
  <si>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</si>
  <si>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</si>
  <si>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</si>
  <si>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</si>
  <si>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</si>
  <si>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</si>
  <si>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</si>
  <si>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</si>
  <si>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</si>
  <si>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</si>
  <si>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</si>
  <si>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</si>
  <si>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</si>
  <si>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</si>
  <si>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</si>
  <si>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</si>
  <si>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</si>
  <si>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</si>
  <si>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</si>
  <si>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</si>
  <si>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</si>
  <si>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</si>
  <si>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</si>
  <si>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</si>
  <si>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</si>
  <si>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</si>
  <si>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</si>
  <si>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</si>
  <si>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</si>
  <si>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</si>
  <si>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</si>
  <si>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</si>
  <si>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</si>
  <si>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</si>
  <si>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</si>
  <si>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</si>
  <si>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</si>
  <si>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</si>
  <si>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</si>
  <si>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</si>
  <si>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</si>
  <si>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</si>
  <si>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</si>
  <si>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</si>
  <si>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</si>
  <si>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</si>
  <si>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</si>
  <si>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</si>
  <si>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</si>
  <si>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</si>
  <si>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</si>
  <si>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</si>
  <si>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</si>
  <si>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</si>
  <si>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</si>
  <si>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</si>
  <si>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</si>
  <si>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</si>
  <si>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</si>
  <si>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</si>
  <si>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</si>
  <si>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</si>
  <si>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</si>
  <si>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</si>
  <si>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</si>
  <si>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</si>
  <si>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</si>
  <si>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</si>
  <si>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</si>
  <si>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</si>
  <si>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</si>
  <si>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</si>
  <si>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</si>
  <si>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</si>
  <si>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</si>
  <si>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</si>
  <si>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</si>
  <si>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</si>
  <si>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</si>
  <si>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</si>
  <si>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</si>
  <si>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</si>
  <si>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</si>
  <si>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</si>
  <si>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</si>
  <si>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</si>
  <si>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</si>
  <si>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</si>
  <si>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</si>
  <si>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</si>
  <si>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</si>
  <si>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</si>
  <si>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</si>
  <si>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</si>
  <si>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</si>
  <si>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</si>
  <si>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</si>
  <si>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</si>
  <si>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</si>
  <si>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</si>
  <si>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</si>
  <si>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</si>
  <si>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</si>
  <si>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</si>
  <si>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</si>
  <si>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</si>
  <si>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</si>
  <si>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</si>
  <si>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</si>
  <si>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</si>
  <si>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</si>
  <si>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</si>
  <si>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</si>
  <si>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</si>
  <si>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</si>
  <si>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</si>
  <si>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</si>
  <si>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</si>
  <si>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</si>
  <si>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</si>
  <si>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</si>
  <si>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</si>
  <si>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</si>
  <si>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</si>
  <si>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</si>
  <si>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</si>
  <si>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</si>
  <si>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</si>
  <si>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</si>
  <si>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</si>
  <si>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</si>
  <si>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</si>
  <si>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</si>
  <si>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</si>
  <si>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</si>
  <si>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</si>
  <si>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</si>
  <si>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</si>
  <si>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</si>
  <si>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</si>
  <si>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</si>
  <si>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</si>
  <si>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</si>
  <si>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</si>
  <si>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</si>
  <si>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</si>
  <si>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</si>
  <si>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</si>
  <si>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</si>
  <si>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</si>
  <si>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</si>
  <si>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</si>
  <si>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</si>
  <si>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</si>
  <si>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</si>
  <si>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</si>
  <si>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</si>
  <si>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</si>
  <si>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</si>
  <si>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</si>
  <si>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</si>
  <si>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</si>
  <si>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</si>
  <si>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</si>
  <si>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</si>
  <si>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</si>
  <si>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</si>
  <si>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</si>
  <si>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</si>
  <si>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</si>
  <si>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</si>
  <si>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</si>
  <si>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</si>
  <si>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</si>
  <si>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</si>
  <si>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</si>
  <si>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</si>
  <si>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</si>
  <si>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</si>
  <si>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</si>
  <si>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</si>
  <si>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</si>
  <si>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</si>
  <si>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</si>
  <si>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</si>
  <si>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</si>
  <si>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</si>
  <si>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</si>
  <si>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</si>
  <si>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</si>
  <si>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</si>
  <si>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</si>
  <si>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</si>
  <si>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</si>
  <si>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</si>
  <si>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</si>
  <si>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</si>
  <si>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</si>
  <si>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</si>
  <si>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</si>
  <si>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</si>
  <si>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</si>
  <si>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</si>
  <si>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</si>
  <si>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</si>
  <si>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</si>
  <si>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</si>
  <si>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</si>
  <si>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</si>
  <si>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</si>
  <si>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</si>
  <si>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</si>
  <si>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</si>
  <si>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</si>
  <si>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</si>
  <si>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</si>
  <si>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</si>
  <si>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</si>
  <si>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</si>
  <si>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</si>
  <si>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</si>
  <si>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</si>
  <si>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</si>
  <si>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</si>
  <si>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</si>
  <si>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</si>
  <si>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</si>
  <si>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</si>
  <si>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</si>
  <si>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</si>
  <si>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</si>
  <si>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</si>
  <si>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</si>
  <si>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</si>
  <si>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</si>
  <si>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</si>
  <si>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</si>
  <si>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</si>
  <si>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</si>
  <si>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</si>
  <si>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</si>
  <si>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</si>
  <si>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</si>
  <si>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</si>
  <si>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</si>
  <si>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</si>
  <si>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</si>
  <si>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</si>
  <si>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</si>
  <si>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</si>
  <si>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</si>
  <si>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</si>
  <si>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</si>
  <si>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</si>
  <si>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</si>
  <si>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</si>
  <si>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</si>
  <si>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</si>
  <si>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</si>
  <si>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</si>
  <si>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</si>
  <si>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</si>
  <si>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</si>
  <si>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</si>
  <si>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</si>
  <si>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</si>
  <si>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</si>
  <si>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</si>
  <si>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</si>
  <si>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</si>
  <si>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</si>
  <si>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</si>
  <si>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</si>
  <si>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</si>
  <si>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</si>
  <si>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</si>
  <si>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</si>
  <si>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</si>
  <si>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</si>
  <si>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</si>
  <si>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</si>
  <si>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</si>
  <si>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</si>
  <si>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</si>
  <si>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</si>
  <si>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</si>
  <si>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</si>
  <si>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</si>
  <si>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</si>
  <si>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</si>
  <si>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</si>
  <si>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</si>
  <si>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</si>
  <si>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</si>
  <si>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</si>
  <si>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</si>
  <si>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</si>
  <si>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</si>
  <si>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</si>
  <si>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</si>
  <si>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</si>
  <si>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</si>
  <si>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</si>
  <si>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</si>
  <si>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</si>
  <si>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</si>
  <si>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</si>
  <si>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</si>
  <si>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</si>
  <si>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</si>
  <si>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</si>
  <si>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</si>
  <si>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</si>
  <si>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</si>
  <si>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</si>
  <si>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</si>
  <si>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</si>
  <si>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</si>
  <si>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</si>
  <si>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</si>
  <si>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</si>
  <si>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</si>
  <si>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</si>
  <si>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</si>
  <si>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</si>
  <si>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</si>
  <si>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</si>
  <si>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</si>
  <si>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</si>
  <si>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</si>
  <si>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</si>
  <si>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</si>
  <si>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</si>
  <si>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</si>
  <si>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</si>
  <si>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</si>
  <si>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</si>
  <si>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</si>
  <si>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</si>
  <si>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</si>
  <si>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</si>
  <si>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</si>
  <si>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</si>
  <si>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</si>
  <si>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</si>
  <si>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</si>
  <si>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</si>
  <si>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</si>
  <si>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</si>
  <si>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</si>
  <si>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</si>
  <si>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</si>
  <si>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</si>
  <si>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</si>
  <si>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</si>
  <si>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</si>
  <si>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</si>
  <si>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</si>
  <si>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</si>
  <si>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</si>
  <si>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</si>
  <si>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</si>
  <si>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</si>
  <si>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</si>
  <si>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</si>
  <si>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</si>
  <si>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</si>
  <si>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</si>
  <si>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</si>
  <si>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</si>
  <si>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</si>
  <si>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</si>
  <si>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</si>
  <si>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</si>
  <si>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</si>
  <si>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</si>
  <si>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</si>
  <si>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</si>
  <si>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</si>
  <si>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</si>
  <si>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</si>
  <si>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</si>
  <si>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</si>
  <si>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</si>
  <si>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</si>
  <si>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</si>
  <si>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</si>
  <si>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</si>
  <si>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</si>
  <si>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</si>
  <si>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</si>
  <si>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</si>
  <si>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</si>
  <si>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</si>
  <si>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</si>
  <si>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</si>
  <si>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</si>
  <si>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</si>
  <si>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</si>
  <si>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</si>
  <si>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</si>
  <si>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</si>
  <si>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</si>
  <si>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</si>
  <si>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</si>
  <si>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</si>
  <si>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</si>
  <si>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</si>
  <si>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</si>
  <si>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</si>
  <si>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</si>
  <si>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</si>
  <si>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</si>
  <si>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</si>
  <si>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</si>
  <si>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</si>
  <si>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</si>
  <si>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</si>
  <si>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</si>
  <si>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</si>
  <si>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</si>
  <si>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</si>
  <si>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</si>
  <si>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</si>
  <si>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</si>
  <si>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</si>
  <si>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</si>
  <si>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</si>
  <si>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</si>
  <si>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</si>
  <si>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</si>
  <si>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</si>
  <si>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</si>
  <si>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</si>
  <si>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</si>
  <si>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</si>
  <si>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</si>
  <si>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</si>
  <si>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</si>
  <si>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</si>
  <si>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</si>
  <si>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</si>
  <si>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</si>
  <si>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</si>
  <si>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</si>
  <si>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</si>
  <si>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</si>
  <si>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</si>
  <si>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</si>
  <si>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</si>
  <si>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</si>
  <si>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</si>
  <si>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</si>
  <si>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</si>
  <si>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</si>
  <si>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</si>
  <si>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</si>
  <si>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</si>
  <si>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</si>
  <si>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</si>
  <si>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</si>
  <si>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</si>
  <si>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</si>
  <si>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</si>
  <si>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</si>
  <si>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</si>
  <si>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</si>
  <si>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</si>
  <si>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</si>
  <si>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</si>
  <si>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</si>
  <si>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</si>
  <si>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</si>
  <si>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</si>
  <si>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</si>
  <si>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</si>
  <si>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</si>
  <si>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</si>
  <si>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</si>
  <si>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</si>
  <si>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</si>
  <si>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</si>
  <si>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</si>
  <si>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</si>
  <si>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</si>
  <si>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</si>
  <si>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</si>
  <si>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</si>
  <si>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</si>
  <si>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</si>
  <si>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</si>
  <si>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</si>
  <si>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</si>
  <si>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</si>
  <si>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</si>
  <si>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</si>
  <si>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</si>
  <si>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</si>
  <si>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</si>
  <si>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</si>
  <si>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</si>
  <si>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</si>
  <si>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</si>
  <si>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</si>
  <si>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</si>
  <si>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</si>
  <si>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</si>
  <si>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</si>
  <si>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</si>
  <si>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</si>
  <si>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</si>
  <si>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</si>
  <si>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</si>
  <si>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</si>
  <si>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</si>
  <si>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</si>
  <si>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</si>
  <si>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</si>
  <si>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</si>
  <si>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</si>
  <si>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</si>
  <si>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</si>
  <si>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</si>
  <si>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</si>
  <si>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</si>
  <si>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</si>
  <si>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</si>
  <si>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</si>
  <si>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</si>
  <si>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</si>
  <si>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</si>
  <si>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</si>
  <si>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</si>
  <si>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</si>
  <si>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</si>
  <si>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</si>
  <si>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</si>
  <si>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</si>
  <si>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</si>
  <si>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</si>
  <si>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</si>
  <si>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</si>
  <si>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</si>
  <si>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</si>
  <si>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</si>
  <si>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</si>
  <si>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</si>
  <si>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</si>
  <si>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</si>
  <si>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</si>
  <si>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</si>
  <si>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</si>
  <si>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</si>
  <si>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</si>
  <si>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</si>
  <si>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</si>
  <si>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</si>
  <si>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</si>
  <si>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</si>
  <si>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</si>
  <si>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</si>
  <si>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</si>
  <si>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</si>
  <si>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</si>
  <si>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</si>
  <si>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</si>
  <si>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</si>
  <si>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</si>
  <si>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</si>
  <si>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</si>
  <si>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</si>
  <si>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</si>
  <si>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</si>
  <si>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</si>
  <si>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</si>
  <si>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</si>
  <si>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</si>
  <si>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</si>
  <si>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</si>
  <si>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</si>
  <si>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</si>
  <si>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</si>
  <si>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</si>
  <si>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</si>
  <si>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</si>
  <si>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</si>
  <si>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</si>
  <si>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</si>
  <si>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</si>
  <si>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</si>
  <si>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</si>
  <si>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</si>
  <si>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</si>
  <si>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</si>
  <si>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</si>
  <si>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</si>
  <si>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</si>
  <si>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</si>
  <si>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</si>
  <si>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</si>
  <si>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</si>
  <si>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</si>
  <si>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</si>
  <si>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</si>
  <si>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</si>
  <si>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</si>
  <si>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</si>
  <si>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</si>
  <si>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</si>
  <si>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</si>
  <si>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</si>
  <si>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</si>
  <si>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</si>
  <si>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</si>
  <si>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</si>
  <si>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</si>
  <si>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</si>
  <si>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</si>
  <si>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</si>
  <si>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</si>
  <si>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</si>
  <si>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</si>
  <si>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</si>
  <si>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</si>
  <si>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</si>
  <si>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</si>
  <si>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</si>
  <si>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</si>
  <si>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</si>
  <si>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</si>
  <si>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</si>
  <si>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</si>
  <si>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</si>
  <si>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</si>
  <si>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</si>
  <si>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</si>
  <si>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</si>
  <si>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</si>
  <si>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</si>
  <si>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</si>
  <si>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</si>
  <si>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</si>
  <si>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</si>
  <si>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</si>
  <si>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</si>
  <si>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</si>
  <si>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</si>
  <si>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</si>
  <si>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</si>
  <si>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</si>
  <si>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</si>
  <si>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</si>
  <si>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</si>
  <si>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</si>
  <si>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</si>
  <si>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</si>
  <si>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</si>
  <si>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</si>
  <si>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</si>
  <si>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</si>
  <si>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</si>
  <si>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</si>
  <si>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</si>
  <si>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</si>
  <si>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</si>
  <si>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</si>
  <si>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</si>
  <si>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</si>
  <si>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</si>
  <si>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</si>
  <si>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</si>
  <si>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</si>
  <si>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</si>
  <si>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</si>
  <si>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</si>
  <si>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</si>
  <si>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</si>
  <si>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</si>
  <si>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</si>
  <si>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</si>
  <si>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</si>
  <si>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</si>
  <si>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</si>
  <si>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</si>
  <si>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</si>
  <si>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</si>
  <si>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</si>
  <si>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</si>
  <si>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</si>
  <si>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</si>
  <si>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</si>
  <si>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</si>
  <si>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</si>
  <si>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</si>
  <si>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</si>
  <si>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</si>
  <si>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</si>
  <si>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</si>
  <si>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</si>
  <si>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</si>
  <si>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</si>
  <si>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</si>
  <si>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</si>
  <si>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</si>
  <si>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</si>
  <si>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</si>
  <si>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</si>
  <si>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</si>
  <si>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</si>
  <si>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</si>
  <si>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</si>
  <si>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</si>
  <si>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</si>
  <si>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</si>
  <si>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</si>
  <si>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</si>
  <si>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</si>
  <si>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</si>
  <si>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</si>
  <si>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</si>
  <si>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</si>
  <si>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</si>
  <si>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</si>
  <si>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</si>
  <si>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</si>
  <si>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</si>
  <si>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</si>
  <si>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</si>
  <si>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</si>
  <si>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</si>
  <si>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</si>
  <si>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</si>
  <si>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</si>
  <si>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</si>
  <si>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</si>
  <si>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</si>
  <si>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</si>
  <si>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</si>
  <si>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</si>
  <si>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</si>
  <si>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</si>
  <si>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</si>
  <si>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</si>
  <si>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</si>
  <si>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</si>
  <si>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</si>
  <si>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</si>
  <si>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</si>
  <si>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</si>
  <si>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</si>
  <si>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</si>
  <si>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</si>
  <si>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</si>
  <si>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</si>
  <si>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</si>
  <si>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</si>
  <si>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</si>
  <si>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</si>
  <si>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</si>
  <si>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</si>
  <si>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</si>
  <si>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</si>
  <si>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</si>
  <si>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</si>
  <si>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</si>
  <si>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</si>
  <si>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</si>
  <si>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</si>
  <si>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</si>
  <si>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</si>
  <si>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</si>
  <si>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</si>
  <si>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</si>
  <si>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</si>
  <si>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</si>
  <si>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</si>
  <si>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</si>
  <si>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</si>
  <si>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</si>
  <si>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</si>
  <si>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</si>
  <si>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</si>
  <si>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</si>
  <si>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</si>
  <si>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</si>
  <si>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</si>
  <si>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</si>
  <si>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</si>
  <si>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</si>
  <si>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</si>
  <si>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</si>
  <si>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</si>
  <si>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</si>
  <si>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</si>
  <si>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</si>
  <si>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</si>
  <si>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</si>
  <si>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</si>
  <si>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</si>
  <si>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</si>
  <si>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</si>
  <si>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</si>
  <si>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</si>
  <si>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</si>
  <si>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</si>
  <si>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</si>
  <si>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</si>
  <si>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</si>
  <si>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</si>
  <si>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</si>
  <si>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</si>
  <si>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</si>
  <si>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</si>
  <si>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</si>
  <si>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</si>
  <si>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</si>
  <si>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</si>
  <si>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</si>
  <si>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</si>
  <si>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</si>
  <si>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</si>
  <si>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</si>
  <si>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</si>
  <si>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</si>
  <si>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</si>
  <si>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</si>
  <si>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</si>
  <si>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</si>
  <si>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</si>
  <si>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</si>
  <si>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</si>
  <si>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</si>
  <si>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</si>
  <si>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</si>
  <si>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</si>
  <si>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</si>
  <si>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</si>
  <si>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</si>
  <si>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</si>
  <si>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</si>
  <si>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</si>
  <si>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</si>
  <si>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</si>
  <si>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</si>
  <si>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</si>
  <si>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</si>
  <si>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</si>
  <si>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</si>
  <si>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</si>
  <si>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</si>
  <si>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</si>
  <si>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</si>
  <si>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</si>
  <si>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</si>
  <si>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</si>
  <si>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</si>
  <si>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</si>
  <si>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</si>
  <si>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</si>
  <si>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</si>
  <si>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</si>
  <si>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</si>
  <si>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</si>
  <si>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</si>
  <si>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</si>
  <si>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</si>
  <si>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</si>
  <si>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</si>
  <si>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</si>
  <si>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</si>
  <si>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</si>
  <si>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</si>
  <si>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</si>
  <si>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</si>
  <si>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</si>
  <si>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</si>
  <si>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</si>
  <si>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</si>
  <si>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</si>
  <si>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</si>
  <si>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</si>
  <si>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</si>
  <si>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</si>
  <si>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</si>
  <si>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</si>
  <si>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</si>
  <si>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</si>
  <si>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</si>
  <si>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</si>
  <si>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</si>
  <si>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</si>
  <si>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</si>
  <si>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</si>
  <si>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</si>
  <si>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</si>
  <si>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</si>
  <si>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</si>
  <si>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</si>
  <si>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</si>
  <si>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</si>
  <si>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</si>
  <si>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</si>
  <si>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</si>
  <si>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</si>
  <si>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</si>
  <si>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</si>
  <si>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</si>
  <si>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</si>
  <si>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</si>
  <si>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</si>
  <si>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</si>
  <si>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</si>
  <si>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</si>
  <si>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</si>
  <si>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</si>
  <si>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</si>
  <si>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</si>
  <si>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</si>
  <si>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</si>
  <si>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</si>
  <si>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</si>
  <si>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</si>
  <si>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</si>
  <si>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</si>
  <si>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</si>
  <si>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</si>
  <si>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</si>
  <si>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</si>
  <si>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</si>
  <si>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</si>
  <si>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</si>
  <si>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</si>
  <si>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</si>
  <si>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</si>
  <si>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</si>
  <si>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</si>
  <si>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</si>
  <si>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</si>
  <si>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</si>
  <si>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</si>
  <si>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</si>
  <si>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</si>
  <si>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</si>
  <si>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</si>
  <si>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</si>
  <si>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</si>
  <si>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</si>
  <si>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</si>
  <si>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</si>
  <si>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</si>
  <si>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</si>
  <si>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</si>
  <si>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</si>
  <si>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</si>
  <si>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</si>
  <si>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</si>
  <si>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</si>
  <si>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</si>
  <si>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</si>
  <si>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</si>
  <si>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</si>
  <si>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</si>
  <si>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</si>
  <si>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</si>
  <si>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</si>
  <si>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</si>
  <si>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</si>
  <si>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</si>
  <si>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</si>
  <si>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</si>
  <si>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</si>
  <si>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</si>
  <si>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</si>
  <si>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</si>
  <si>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</si>
  <si>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</si>
  <si>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</si>
  <si>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</si>
  <si>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</si>
  <si>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</si>
  <si>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</si>
  <si>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</si>
  <si>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</si>
  <si>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</si>
  <si>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</si>
  <si>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</si>
  <si>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</si>
  <si>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</si>
  <si>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</si>
  <si>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</si>
  <si>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</si>
  <si>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</si>
  <si>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</si>
  <si>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</si>
  <si>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</si>
  <si>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</si>
  <si>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</si>
  <si>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</si>
  <si>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</si>
  <si>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</si>
  <si>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</si>
  <si>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</si>
  <si>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</si>
  <si>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</si>
  <si>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</si>
  <si>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</si>
  <si>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</si>
  <si>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</si>
  <si>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</si>
  <si>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</si>
  <si>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</si>
  <si>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</si>
  <si>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</si>
  <si>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</si>
  <si>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</si>
  <si>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</si>
  <si>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</si>
  <si>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</si>
  <si>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</si>
  <si>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</si>
  <si>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</si>
  <si>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</si>
  <si>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</si>
  <si>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</si>
  <si>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</si>
  <si>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</si>
  <si>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</si>
  <si>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</si>
  <si>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</si>
  <si>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</si>
  <si>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</si>
  <si>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</si>
  <si>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</si>
  <si>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</si>
  <si>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</si>
  <si>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</si>
  <si>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</si>
  <si>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</si>
  <si>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</si>
  <si>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</si>
  <si>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</si>
  <si>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</si>
  <si>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</si>
  <si>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</si>
  <si>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</si>
  <si>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</si>
  <si>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</si>
  <si>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</si>
  <si>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</si>
  <si>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</si>
  <si>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</si>
  <si>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</si>
  <si>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</si>
  <si>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</si>
  <si>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</si>
  <si>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</si>
  <si>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</si>
  <si>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</si>
  <si>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</si>
  <si>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</si>
  <si>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</si>
  <si>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</si>
  <si>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</si>
  <si>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</si>
  <si>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</si>
  <si>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</si>
  <si>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</si>
  <si>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</si>
  <si>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</si>
  <si>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</si>
  <si>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</si>
  <si>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</si>
  <si>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</si>
  <si>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</si>
  <si>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</si>
  <si>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</si>
  <si>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</si>
  <si>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</si>
  <si>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</si>
  <si>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</si>
  <si>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</si>
  <si>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</si>
  <si>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</si>
  <si>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</si>
  <si>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</si>
  <si>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</si>
  <si>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</si>
  <si>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</si>
  <si>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</si>
  <si>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</si>
  <si>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</si>
  <si>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</si>
  <si>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</si>
  <si>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</si>
  <si>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</si>
  <si>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</si>
  <si>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</si>
  <si>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</si>
  <si>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</si>
  <si>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</si>
  <si>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</si>
  <si>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</si>
  <si>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</si>
  <si>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</si>
  <si>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</si>
  <si>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</si>
  <si>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</si>
  <si>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</si>
  <si>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</si>
  <si>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</si>
  <si>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</si>
  <si>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</si>
  <si>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</si>
  <si>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</si>
  <si>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</si>
  <si>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</si>
  <si>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</si>
  <si>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</si>
  <si>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</si>
  <si>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</si>
  <si>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</si>
  <si>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</si>
  <si>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</si>
  <si>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</si>
  <si>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</si>
  <si>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</si>
  <si>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</si>
  <si>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</si>
  <si>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</si>
  <si>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</si>
  <si>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</si>
  <si>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</si>
  <si>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</si>
  <si>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</si>
  <si>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</si>
  <si>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</si>
  <si>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</si>
  <si>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</si>
  <si>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</si>
  <si>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</si>
  <si>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</si>
  <si>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</si>
  <si>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</si>
  <si>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</si>
  <si>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</si>
  <si>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</si>
  <si>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</si>
  <si>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</si>
  <si>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</si>
  <si>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</si>
  <si>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</si>
  <si>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</si>
  <si>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</si>
  <si>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</si>
  <si>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</si>
  <si>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</si>
  <si>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</si>
  <si>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</si>
  <si>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</si>
  <si>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</si>
  <si>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</si>
  <si>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</si>
  <si>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</si>
  <si>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</si>
  <si>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</si>
  <si>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</si>
  <si>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</si>
  <si>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</si>
  <si>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</si>
  <si>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</si>
  <si>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</si>
  <si>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</si>
  <si>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</si>
  <si>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</si>
  <si>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</si>
  <si>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</si>
  <si>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</si>
  <si>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</si>
  <si>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</si>
  <si>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</si>
  <si>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</si>
  <si>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</si>
  <si>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</si>
  <si>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</si>
  <si>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</si>
  <si>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</si>
  <si>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</si>
  <si>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</si>
  <si>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</si>
  <si>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</si>
  <si>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</si>
  <si>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</si>
  <si>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</si>
  <si>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</si>
  <si>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</si>
  <si>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</si>
  <si>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</si>
  <si>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</si>
  <si>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</si>
  <si>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</si>
  <si>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</si>
  <si>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</si>
  <si>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</si>
  <si>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</si>
  <si>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</si>
  <si>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</si>
  <si>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</si>
  <si>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</si>
  <si>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</si>
  <si>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</si>
  <si>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</si>
  <si>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</si>
  <si>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</si>
  <si>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</si>
  <si>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</si>
  <si>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</si>
  <si>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</si>
  <si>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</si>
  <si>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</si>
  <si>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</si>
  <si>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</si>
  <si>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</si>
  <si>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</si>
  <si>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</si>
  <si>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</si>
  <si>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</si>
  <si>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</si>
  <si>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</si>
  <si>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</si>
  <si>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</si>
  <si>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</si>
  <si>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</si>
  <si>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</si>
  <si>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</si>
  <si>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</si>
  <si>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</si>
  <si>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</si>
  <si>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</si>
  <si>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</si>
  <si>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</si>
  <si>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</si>
  <si>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</si>
  <si>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</si>
  <si>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</si>
  <si>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</si>
  <si>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</si>
  <si>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</si>
  <si>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</si>
  <si>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</si>
  <si>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</si>
  <si>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</si>
  <si>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</si>
  <si>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</si>
  <si>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</si>
  <si>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</si>
  <si>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</si>
  <si>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</si>
  <si>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</si>
  <si>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</si>
  <si>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</si>
  <si>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</si>
  <si>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</si>
  <si>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</si>
  <si>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</si>
  <si>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</si>
  <si>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</si>
  <si>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</si>
  <si>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</si>
  <si>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</si>
  <si>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</si>
  <si>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</si>
  <si>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</si>
  <si>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</si>
  <si>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</si>
  <si>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</si>
  <si>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</si>
  <si>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</si>
  <si>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</si>
  <si>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</si>
  <si>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</si>
  <si>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</si>
  <si>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</si>
  <si>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</si>
  <si>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</si>
  <si>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</si>
  <si>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</si>
  <si>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</si>
  <si>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</si>
  <si>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</si>
  <si>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</si>
  <si>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</si>
  <si>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</si>
  <si>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</si>
  <si>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</si>
  <si>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</si>
  <si>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</si>
  <si>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</si>
  <si>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</si>
  <si>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</si>
  <si>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</si>
  <si>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</si>
  <si>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</si>
  <si>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</si>
  <si>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</si>
  <si>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</si>
  <si>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</si>
  <si>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</si>
  <si>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</si>
  <si>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</si>
  <si>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</si>
  <si>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</si>
  <si>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</si>
  <si>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</si>
  <si>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</si>
  <si>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</si>
  <si>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</si>
  <si>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</si>
  <si>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</si>
  <si>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</si>
  <si>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</si>
  <si>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</si>
  <si>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</si>
  <si>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</si>
  <si>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</si>
  <si>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</si>
  <si>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</si>
  <si>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</si>
  <si>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</si>
  <si>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</si>
  <si>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</si>
  <si>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</si>
  <si>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</si>
  <si>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</si>
  <si>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</si>
  <si>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</si>
  <si>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</si>
  <si>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</si>
  <si>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</si>
  <si>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</si>
  <si>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</si>
  <si>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</si>
  <si>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</si>
  <si>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</si>
  <si>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</si>
  <si>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</si>
  <si>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</si>
  <si>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</si>
  <si>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</si>
  <si>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</si>
  <si>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</si>
  <si>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</si>
  <si>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</si>
  <si>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</si>
  <si>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</si>
  <si>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</si>
  <si>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</si>
  <si>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</si>
  <si>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</si>
  <si>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</si>
  <si>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</si>
  <si>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</si>
  <si>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</si>
  <si>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</si>
  <si>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</si>
  <si>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</si>
  <si>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</si>
  <si>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</si>
  <si>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</si>
  <si>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</si>
  <si>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</si>
  <si>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</si>
  <si>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</si>
  <si>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</si>
  <si>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</si>
  <si>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</si>
  <si>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</si>
  <si>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</si>
  <si>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</si>
  <si>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</si>
  <si>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</si>
  <si>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</si>
  <si>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</si>
  <si>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</si>
  <si>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</si>
  <si>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</si>
  <si>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</si>
  <si>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</si>
  <si>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</si>
  <si>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</si>
  <si>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</si>
  <si>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</si>
  <si>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</si>
  <si>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</si>
  <si>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</si>
  <si>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</si>
  <si>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</si>
  <si>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</si>
  <si>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</si>
  <si>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</si>
  <si>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</si>
  <si>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</si>
  <si>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</si>
  <si>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</si>
  <si>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</si>
  <si>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</si>
  <si>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</si>
  <si>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</si>
  <si>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</si>
  <si>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</si>
  <si>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</si>
  <si>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</si>
  <si>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</si>
  <si>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</si>
  <si>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</si>
  <si>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</si>
  <si>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</si>
  <si>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</si>
  <si>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</si>
  <si>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</si>
  <si>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</si>
  <si>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</si>
  <si>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</si>
  <si>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</si>
  <si>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</si>
  <si>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</si>
  <si>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</si>
  <si>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</si>
  <si>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</si>
  <si>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</si>
  <si>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</si>
  <si>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</si>
  <si>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</si>
  <si>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</si>
  <si>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</si>
  <si>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</si>
  <si>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</si>
  <si>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</si>
  <si>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</si>
  <si>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</si>
  <si>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</si>
  <si>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</si>
  <si>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</si>
  <si>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</si>
  <si>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</si>
  <si>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</si>
  <si>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</si>
  <si>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</si>
  <si>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</si>
  <si>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</si>
  <si>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</si>
  <si>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</si>
  <si>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</si>
  <si>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</si>
  <si>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</si>
  <si>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</si>
  <si>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</si>
  <si>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</si>
  <si>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</si>
  <si>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</si>
  <si>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</si>
  <si>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</si>
  <si>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</si>
  <si>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</si>
  <si>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</si>
  <si>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</si>
  <si>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</si>
  <si>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</si>
  <si>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</si>
  <si>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</si>
  <si>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</si>
  <si>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</si>
  <si>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</si>
  <si>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</si>
  <si>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</si>
  <si>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</si>
  <si>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</si>
  <si>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</si>
  <si>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</si>
  <si>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</si>
  <si>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</si>
  <si>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</si>
  <si>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</si>
  <si>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</si>
  <si>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</si>
  <si>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</si>
  <si>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</si>
  <si>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</si>
  <si>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</si>
  <si>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</si>
  <si>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</si>
  <si>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</si>
  <si>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</si>
  <si>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</si>
  <si>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</si>
  <si>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</si>
  <si>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</si>
  <si>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</si>
  <si>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</si>
  <si>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</si>
  <si>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</si>
  <si>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</si>
  <si>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</si>
  <si>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</si>
  <si>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</si>
  <si>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</si>
  <si>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</si>
  <si>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</si>
  <si>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</si>
  <si>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</si>
  <si>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</si>
  <si>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</si>
  <si>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</si>
  <si>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</si>
  <si>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</si>
  <si>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</si>
  <si>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</si>
  <si>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</si>
  <si>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</si>
  <si>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</si>
  <si>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</si>
  <si>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</si>
  <si>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</si>
  <si>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</si>
  <si>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</si>
  <si>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</si>
  <si>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</si>
  <si>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</si>
  <si>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</si>
  <si>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</si>
  <si>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</si>
  <si>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</si>
  <si>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</si>
  <si>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</si>
  <si>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</si>
  <si>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</si>
  <si>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</si>
  <si>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</si>
  <si>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</si>
  <si>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</si>
  <si>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</si>
  <si>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</si>
  <si>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</si>
  <si>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</si>
  <si>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</si>
  <si>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</si>
  <si>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</si>
  <si>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</si>
  <si>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</si>
  <si>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</si>
  <si>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</si>
  <si>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</si>
  <si>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</si>
  <si>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</si>
  <si>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</si>
  <si>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</si>
  <si>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</si>
  <si>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</si>
  <si>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</si>
  <si>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</si>
  <si>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</si>
  <si>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</si>
  <si>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</si>
  <si>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</si>
  <si>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</si>
  <si>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</si>
  <si>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</si>
  <si>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</si>
  <si>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</si>
  <si>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</si>
  <si>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</si>
  <si>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</si>
  <si>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</si>
  <si>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</si>
  <si>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</si>
  <si>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</si>
  <si>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</si>
  <si>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</si>
  <si>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</si>
  <si>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</si>
  <si>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</si>
  <si>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</si>
  <si>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</si>
  <si>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</si>
  <si>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</si>
  <si>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</si>
  <si>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</si>
  <si>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</si>
  <si>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</si>
  <si>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</si>
  <si>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</si>
  <si>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</si>
  <si>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</si>
  <si>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</si>
  <si>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</si>
  <si>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</si>
  <si>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</si>
  <si>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</si>
  <si>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</si>
  <si>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</si>
  <si>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</si>
  <si>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</si>
  <si>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</si>
  <si>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</si>
  <si>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</si>
  <si>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</si>
  <si>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</si>
  <si>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</si>
  <si>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</si>
  <si>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</si>
  <si>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</si>
  <si>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</si>
  <si>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</si>
  <si>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</si>
  <si>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</si>
  <si>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</si>
  <si>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</si>
  <si>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</si>
  <si>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</si>
  <si>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</si>
  <si>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</si>
  <si>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</si>
  <si>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</si>
  <si>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</si>
  <si>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</si>
  <si>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</si>
  <si>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</si>
  <si>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</si>
  <si>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</si>
  <si>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</si>
  <si>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</si>
  <si>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</si>
  <si>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</si>
  <si>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</si>
  <si>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</si>
  <si>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</si>
  <si>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</si>
  <si>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</si>
  <si>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</si>
  <si>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</si>
  <si>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</si>
  <si>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</si>
  <si>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</si>
  <si>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</si>
  <si>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</si>
  <si>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</si>
  <si>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</si>
  <si>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</si>
  <si>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</si>
  <si>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</si>
  <si>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</si>
  <si>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</si>
  <si>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</si>
  <si>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</si>
  <si>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</si>
  <si>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</si>
  <si>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</si>
  <si>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</si>
  <si>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</si>
  <si>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</si>
  <si>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</si>
  <si>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</si>
  <si>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</si>
  <si>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</si>
  <si>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</si>
  <si>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</si>
  <si>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</si>
  <si>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</si>
  <si>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</si>
  <si>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</si>
  <si>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</si>
  <si>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</si>
  <si>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</si>
  <si>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</si>
  <si>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</si>
  <si>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</si>
  <si>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</si>
  <si>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</si>
  <si>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</si>
  <si>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</si>
  <si>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</si>
  <si>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</si>
  <si>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</si>
  <si>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</si>
  <si>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</si>
  <si>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</si>
  <si>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</si>
  <si>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</si>
  <si>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</si>
  <si>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</si>
  <si>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</si>
  <si>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</si>
  <si>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</si>
  <si>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</si>
  <si>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</si>
  <si>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</si>
  <si>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</si>
  <si>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</si>
  <si>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</si>
  <si>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</si>
  <si>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</si>
  <si>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</si>
  <si>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</si>
  <si>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</si>
  <si>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</si>
  <si>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</si>
  <si>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</si>
  <si>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</si>
  <si>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</si>
  <si>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</si>
  <si>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</si>
  <si>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</si>
  <si>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</si>
  <si>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</si>
  <si>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</si>
  <si>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</si>
  <si>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</si>
  <si>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</si>
  <si>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</si>
  <si>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</si>
  <si>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</si>
  <si>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</si>
  <si>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</si>
  <si>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</si>
  <si>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</si>
  <si>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</si>
  <si>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</si>
  <si>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</si>
  <si>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</si>
  <si>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</si>
  <si>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</si>
  <si>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</si>
  <si>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</si>
  <si>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</si>
  <si>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</si>
  <si>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</si>
  <si>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</si>
  <si>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</si>
  <si>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</si>
  <si>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</si>
  <si>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</si>
  <si>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</si>
  <si>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</si>
  <si>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</si>
  <si>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</si>
  <si>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</si>
  <si>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</si>
  <si>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</si>
  <si>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</si>
  <si>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</si>
  <si>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</si>
  <si>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</si>
  <si>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</si>
  <si>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</si>
  <si>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</si>
  <si>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</si>
  <si>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</si>
  <si>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</si>
  <si>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</si>
  <si>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</si>
  <si>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</si>
  <si>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</si>
  <si>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</si>
  <si>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</si>
  <si>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</si>
  <si>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</si>
  <si>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</si>
  <si>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</si>
  <si>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</si>
  <si>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</si>
  <si>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</si>
  <si>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</si>
  <si>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</si>
  <si>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</si>
  <si>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</si>
  <si>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</si>
  <si>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</si>
  <si>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</si>
  <si>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</si>
  <si>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</si>
  <si>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</si>
  <si>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</si>
  <si>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</si>
  <si>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</si>
  <si>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</si>
  <si>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</si>
  <si>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</si>
  <si>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</si>
  <si>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</si>
  <si>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</si>
  <si>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</si>
  <si>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</si>
  <si>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</si>
  <si>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</si>
  <si>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</si>
  <si>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</si>
  <si>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</si>
  <si>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</si>
  <si>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</si>
  <si>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</si>
  <si>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</si>
  <si>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</si>
  <si>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</si>
  <si>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</si>
  <si>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</si>
  <si>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</si>
  <si>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</si>
  <si>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</si>
  <si>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</si>
  <si>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</si>
  <si>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</si>
  <si>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</si>
  <si>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</si>
  <si>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</si>
  <si>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</si>
  <si>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</si>
  <si>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</si>
  <si>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</si>
  <si>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</si>
  <si>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</si>
  <si>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</si>
  <si>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</si>
  <si>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</si>
  <si>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</si>
  <si>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</si>
  <si>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</si>
  <si>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</si>
  <si>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</si>
  <si>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</si>
  <si>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</si>
  <si>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</si>
  <si>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</si>
  <si>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</si>
  <si>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</si>
  <si>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</si>
  <si>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</si>
  <si>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</si>
  <si>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</si>
  <si>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</si>
  <si>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</si>
  <si>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</si>
  <si>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</si>
  <si>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</si>
  <si>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</si>
  <si>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</si>
  <si>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</si>
  <si>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</si>
  <si>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</si>
  <si>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</si>
  <si>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</si>
  <si>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</si>
  <si>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</si>
  <si>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</si>
  <si>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</si>
  <si>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</si>
  <si>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</si>
  <si>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</si>
  <si>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</si>
  <si>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</si>
  <si>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</si>
  <si>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</si>
  <si>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</si>
  <si>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</si>
  <si>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</si>
  <si>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</si>
  <si>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</si>
  <si>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</si>
  <si>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</si>
  <si>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</si>
  <si>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</si>
  <si>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</si>
  <si>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</si>
  <si>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</si>
  <si>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</si>
  <si>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</si>
  <si>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</si>
  <si>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</si>
  <si>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</si>
  <si>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</si>
  <si>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</si>
  <si>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</si>
  <si>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</si>
  <si>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</si>
  <si>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</si>
  <si>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</si>
  <si>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</si>
  <si>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</si>
  <si>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</si>
  <si>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</si>
  <si>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</si>
  <si>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</si>
  <si>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</si>
  <si>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</si>
  <si>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</si>
  <si>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</si>
  <si>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</si>
  <si>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</si>
  <si>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</si>
  <si>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</si>
  <si>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</si>
  <si>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</si>
  <si>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</si>
  <si>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</si>
  <si>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</si>
  <si>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</si>
  <si>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</si>
  <si>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</si>
  <si>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</si>
  <si>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</si>
  <si>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</si>
  <si>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</si>
  <si>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</si>
  <si>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</si>
  <si>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</si>
  <si>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</si>
  <si>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</si>
  <si>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</si>
  <si>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</si>
  <si>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</si>
  <si>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</si>
  <si>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</si>
  <si>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</si>
  <si>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</si>
  <si>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</si>
  <si>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</si>
  <si>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</si>
  <si>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</si>
  <si>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</si>
  <si>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</si>
  <si>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</si>
  <si>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</si>
  <si>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</si>
  <si>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</si>
  <si>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</si>
  <si>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</si>
  <si>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</si>
  <si>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</si>
  <si>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</si>
  <si>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</si>
  <si>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</si>
  <si>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</si>
  <si>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</si>
  <si>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</si>
  <si>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</si>
  <si>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</si>
  <si>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</si>
  <si>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</si>
  <si>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</si>
  <si>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</si>
  <si>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</si>
  <si>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</si>
  <si>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</si>
  <si>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</si>
  <si>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</si>
  <si>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</si>
  <si>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</si>
  <si>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</si>
  <si>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</si>
  <si>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</si>
  <si>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</si>
  <si>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</si>
  <si>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</si>
  <si>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</si>
  <si>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</si>
  <si>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</si>
  <si>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</si>
  <si>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</si>
  <si>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</si>
  <si>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</si>
  <si>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</si>
  <si>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</si>
  <si>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</si>
  <si>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</si>
  <si>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</si>
  <si>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</si>
  <si>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</si>
  <si>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</si>
  <si>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</si>
  <si>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</si>
  <si>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</si>
  <si>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</si>
  <si>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</si>
  <si>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</si>
  <si>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</si>
  <si>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</si>
  <si>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</si>
  <si>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</si>
  <si>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</si>
  <si>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</si>
  <si>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</si>
  <si>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</si>
  <si>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</si>
  <si>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</si>
  <si>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</si>
  <si>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</si>
  <si>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</si>
  <si>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</si>
  <si>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</si>
  <si>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</si>
  <si>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</si>
  <si>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</si>
  <si>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</si>
  <si>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</si>
  <si>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</si>
  <si>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</si>
  <si>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</si>
  <si>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</si>
  <si>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</si>
  <si>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</si>
  <si>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</si>
  <si>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</si>
  <si>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</si>
  <si>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</si>
  <si>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</si>
  <si>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</si>
  <si>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</si>
  <si>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</si>
  <si>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</si>
  <si>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</si>
  <si>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</si>
  <si>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</si>
  <si>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</si>
  <si>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</si>
  <si>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</si>
  <si>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</si>
  <si>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</si>
  <si>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</si>
  <si>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</si>
  <si>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</si>
  <si>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</si>
  <si>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</si>
  <si>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</si>
  <si>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</si>
  <si>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</si>
  <si>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</si>
  <si>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</si>
  <si>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</si>
  <si>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</si>
  <si>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</si>
  <si>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</si>
  <si>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</si>
  <si>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</si>
  <si>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</si>
  <si>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</si>
  <si>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</si>
  <si>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</si>
  <si>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</si>
  <si>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</si>
  <si>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</si>
  <si>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</si>
  <si>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</si>
  <si>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</si>
  <si>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</si>
  <si>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</si>
  <si>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</si>
  <si>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</si>
  <si>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</si>
  <si>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</si>
  <si>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</si>
  <si>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</si>
  <si>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</si>
  <si>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</si>
  <si>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</si>
  <si>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</si>
  <si>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</si>
  <si>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</si>
  <si>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</si>
  <si>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</si>
  <si>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</si>
  <si>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</si>
  <si>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</si>
  <si>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</si>
  <si>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</si>
  <si>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</si>
  <si>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</si>
  <si>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</si>
  <si>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</si>
  <si>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</si>
  <si>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</si>
  <si>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</si>
  <si>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</si>
  <si>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</si>
  <si>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</si>
  <si>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</si>
  <si>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</si>
  <si>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</si>
  <si>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</si>
  <si>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</si>
  <si>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</si>
  <si>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</si>
  <si>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</si>
  <si>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</si>
  <si>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</si>
  <si>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</si>
  <si>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</si>
  <si>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</si>
  <si>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</si>
  <si>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</si>
  <si>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</si>
  <si>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</si>
  <si>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</si>
  <si>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</si>
  <si>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</si>
  <si>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</si>
  <si>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</si>
  <si>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</si>
  <si>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</si>
  <si>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</si>
  <si>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</si>
  <si>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</si>
  <si>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</si>
  <si>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</si>
  <si>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</si>
  <si>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</si>
  <si>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</si>
  <si>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</si>
  <si>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</si>
  <si>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</si>
  <si>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</si>
  <si>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</si>
  <si>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</si>
  <si>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</si>
  <si>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</si>
  <si>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</si>
  <si>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</si>
  <si>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</si>
  <si>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</si>
  <si>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</si>
  <si>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</si>
  <si>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</si>
  <si>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</si>
  <si>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</si>
  <si>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</si>
  <si>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</si>
  <si>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</si>
  <si>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</si>
  <si>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</si>
  <si>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</si>
  <si>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</si>
  <si>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</si>
  <si>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</si>
  <si>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</si>
  <si>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</si>
  <si>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</si>
  <si>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</si>
  <si>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</si>
  <si>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</si>
  <si>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</si>
  <si>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</si>
  <si>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</si>
  <si>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</si>
  <si>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</si>
  <si>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</si>
  <si>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</si>
  <si>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</si>
  <si>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</si>
  <si>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</si>
  <si>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</si>
  <si>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</si>
  <si>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</si>
  <si>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</si>
  <si>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</si>
  <si>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</si>
  <si>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</si>
  <si>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</si>
  <si>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</si>
  <si>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</si>
  <si>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</si>
  <si>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</si>
  <si>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</si>
  <si>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</si>
  <si>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</si>
  <si>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</si>
  <si>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</si>
  <si>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</si>
  <si>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</si>
  <si>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</si>
  <si>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</si>
  <si>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</si>
  <si>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</si>
  <si>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</si>
  <si>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</si>
  <si>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</si>
  <si>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</si>
  <si>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</si>
  <si>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</si>
  <si>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</si>
  <si>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</si>
  <si>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</si>
  <si>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</si>
  <si>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</si>
  <si>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</si>
  <si>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</si>
  <si>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</si>
  <si>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</si>
  <si>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</si>
  <si>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</si>
  <si>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</si>
  <si>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</si>
  <si>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</si>
  <si>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</si>
  <si>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</si>
  <si>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</si>
  <si>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</si>
  <si>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</si>
  <si>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</si>
  <si>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</si>
  <si>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</si>
  <si>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</si>
  <si>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</si>
  <si>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</si>
  <si>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</si>
  <si>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</si>
  <si>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</si>
  <si>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</si>
  <si>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</si>
  <si>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</si>
  <si>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</si>
  <si>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</si>
  <si>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</si>
  <si>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</si>
  <si>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</si>
  <si>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</si>
  <si>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</si>
  <si>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</si>
  <si>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</si>
  <si>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</si>
  <si>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</si>
  <si>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</si>
  <si>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</si>
  <si>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</si>
  <si>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</si>
  <si>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</si>
  <si>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</si>
  <si>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</si>
  <si>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</si>
  <si>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</si>
  <si>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</si>
  <si>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</si>
  <si>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</si>
  <si>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</si>
  <si>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</si>
  <si>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</si>
  <si>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</si>
  <si>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</si>
  <si>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</si>
  <si>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</si>
  <si>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</si>
  <si>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</si>
  <si>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</si>
  <si>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</si>
  <si>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</si>
  <si>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</si>
  <si>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</si>
  <si>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</si>
  <si>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</si>
  <si>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</si>
  <si>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</si>
  <si>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</si>
  <si>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</si>
  <si>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</si>
  <si>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</si>
  <si>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</si>
  <si>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</si>
  <si>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</si>
  <si>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</si>
  <si>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</si>
  <si>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</si>
  <si>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</si>
  <si>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</si>
  <si>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</si>
  <si>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</si>
  <si>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</si>
  <si>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</si>
  <si>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</si>
  <si>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</si>
  <si>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</si>
  <si>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</si>
  <si>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</si>
  <si>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</si>
  <si>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</si>
  <si>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</si>
  <si>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</si>
  <si>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</si>
  <si>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</si>
  <si>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</si>
  <si>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</si>
  <si>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</si>
  <si>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</si>
  <si>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</si>
  <si>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</si>
  <si>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</si>
  <si>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</si>
  <si>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</si>
  <si>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</si>
  <si>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</si>
  <si>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</si>
  <si>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</si>
  <si>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</si>
  <si>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</si>
  <si>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</si>
  <si>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</si>
  <si>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</si>
  <si>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</si>
  <si>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</si>
  <si>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</si>
  <si>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</si>
  <si>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</si>
  <si>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</si>
  <si>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</si>
  <si>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</si>
  <si>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</si>
  <si>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</si>
  <si>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</si>
  <si>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</si>
  <si>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</si>
  <si>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</si>
  <si>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</si>
  <si>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</si>
  <si>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</si>
  <si>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</si>
  <si>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</si>
  <si>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</si>
  <si>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</si>
  <si>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</si>
  <si>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</si>
  <si>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</si>
  <si>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</si>
  <si>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</si>
  <si>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</si>
  <si>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</si>
  <si>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</si>
  <si>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</si>
  <si>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</si>
  <si>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</si>
  <si>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</si>
  <si>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</si>
  <si>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</si>
  <si>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</si>
  <si>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</si>
  <si>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</si>
  <si>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</si>
  <si>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</si>
  <si>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</si>
  <si>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</si>
  <si>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</si>
  <si>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</si>
  <si>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</si>
  <si>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</si>
  <si>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</si>
  <si>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</si>
  <si>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</si>
  <si>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</si>
  <si>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</si>
  <si>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</si>
  <si>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</si>
  <si>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</si>
  <si>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</si>
  <si>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</si>
  <si>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</si>
  <si>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</si>
  <si>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</si>
  <si>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</si>
  <si>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</si>
  <si>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</si>
  <si>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</si>
  <si>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</si>
  <si>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</si>
  <si>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</si>
  <si>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</si>
  <si>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</si>
  <si>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</si>
  <si>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</si>
  <si>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</si>
  <si>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</si>
  <si>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</si>
  <si>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</si>
  <si>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</si>
  <si>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</si>
  <si>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</si>
  <si>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</si>
  <si>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</si>
  <si>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</si>
  <si>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</si>
  <si>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</si>
  <si>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</si>
  <si>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</si>
  <si>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</si>
  <si>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</si>
  <si>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</si>
  <si>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</si>
  <si>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</si>
  <si>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</si>
  <si>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</si>
  <si>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</si>
  <si>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</si>
  <si>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</si>
  <si>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</si>
  <si>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</si>
  <si>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</si>
  <si>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</si>
  <si>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</si>
  <si>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</si>
  <si>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</si>
  <si>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</si>
  <si>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</si>
  <si>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</si>
  <si>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</si>
  <si>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</si>
  <si>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</si>
  <si>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</si>
  <si>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</si>
  <si>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</si>
  <si>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</si>
  <si>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</si>
  <si>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</si>
  <si>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</si>
  <si>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</si>
  <si>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</si>
  <si>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</si>
  <si>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</si>
  <si>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</si>
  <si>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</si>
  <si>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</si>
  <si>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</si>
  <si>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</si>
  <si>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</si>
  <si>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</si>
  <si>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</si>
  <si>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</si>
  <si>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</si>
  <si>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</si>
  <si>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</si>
  <si>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</si>
  <si>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</si>
  <si>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</si>
  <si>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</si>
  <si>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</si>
  <si>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</si>
  <si>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</si>
  <si>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</si>
  <si>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</si>
  <si>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</si>
  <si>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</si>
  <si>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</si>
  <si>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</si>
  <si>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</si>
  <si>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</si>
  <si>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</si>
  <si>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</si>
  <si>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</si>
  <si>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</si>
  <si>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</si>
  <si>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</si>
  <si>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</si>
  <si>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</si>
  <si>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</si>
  <si>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</si>
  <si>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</si>
  <si>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</si>
  <si>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</si>
  <si>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</si>
  <si>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</si>
  <si>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</si>
  <si>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</si>
  <si>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</si>
  <si>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</si>
  <si>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</si>
  <si>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</si>
  <si>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</si>
  <si>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</si>
  <si>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</si>
  <si>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</si>
  <si>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</si>
  <si>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</si>
  <si>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</si>
  <si>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</si>
  <si>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</si>
  <si>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</si>
  <si>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</si>
  <si>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</si>
  <si>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</si>
  <si>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</si>
  <si>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</si>
  <si>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</si>
  <si>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</si>
  <si>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</si>
  <si>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</si>
  <si>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</si>
  <si>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</si>
  <si>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</si>
  <si>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</si>
  <si>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</si>
  <si>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</si>
  <si>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</si>
  <si>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</si>
  <si>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</si>
  <si>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</si>
  <si>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</si>
  <si>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</si>
  <si>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</si>
  <si>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</si>
  <si>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</si>
  <si>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</si>
  <si>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</si>
  <si>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</si>
  <si>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</si>
  <si>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</si>
  <si>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</si>
  <si>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</si>
  <si>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</si>
  <si>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</si>
  <si>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</si>
  <si>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</si>
  <si>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</si>
  <si>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</si>
  <si>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</si>
  <si>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</si>
  <si>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</si>
  <si>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</si>
  <si>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</si>
  <si>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</si>
  <si>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</si>
  <si>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</si>
  <si>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</si>
  <si>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</si>
  <si>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</si>
  <si>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</si>
  <si>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</si>
  <si>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</si>
  <si>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</si>
  <si>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</si>
  <si>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</si>
  <si>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</si>
  <si>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</si>
  <si>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</si>
  <si>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</si>
  <si>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</si>
  <si>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</si>
  <si>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</si>
  <si>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</si>
  <si>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</si>
  <si>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</si>
  <si>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</si>
  <si>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</si>
  <si>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</si>
  <si>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</si>
  <si>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</si>
  <si>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</si>
  <si>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</si>
  <si>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</si>
  <si>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</si>
  <si>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</si>
  <si>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</si>
  <si>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</si>
  <si>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</si>
  <si>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</si>
  <si>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</si>
  <si>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</si>
  <si>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</si>
  <si>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</si>
  <si>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</si>
  <si>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</si>
  <si>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</si>
  <si>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</si>
  <si>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</si>
  <si>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</si>
  <si>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</si>
  <si>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</si>
  <si>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</si>
  <si>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</si>
  <si>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</si>
  <si>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</si>
  <si>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</si>
  <si>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</si>
  <si>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</si>
  <si>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</si>
  <si>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</si>
  <si>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</si>
  <si>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</si>
  <si>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</si>
  <si>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</si>
  <si>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</si>
  <si>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</si>
  <si>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</si>
  <si>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</si>
  <si>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</si>
  <si>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</si>
  <si>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</si>
  <si>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</si>
  <si>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</si>
  <si>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</si>
  <si>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</si>
  <si>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</si>
  <si>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</si>
  <si>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</si>
  <si>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</si>
  <si>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</si>
  <si>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</si>
  <si>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</si>
  <si>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</si>
  <si>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</si>
  <si>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</si>
  <si>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</si>
  <si>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</si>
  <si>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</si>
  <si>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</si>
  <si>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</si>
  <si>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</si>
  <si>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</si>
  <si>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</si>
  <si>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</si>
  <si>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</si>
  <si>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</si>
  <si>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</si>
  <si>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</si>
  <si>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</si>
  <si>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</si>
  <si>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</si>
  <si>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</si>
  <si>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</si>
  <si>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</si>
  <si>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</si>
  <si>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</si>
  <si>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</si>
  <si>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</si>
  <si>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</si>
  <si>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</si>
  <si>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</si>
  <si>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</si>
  <si>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</si>
  <si>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</si>
  <si>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</si>
  <si>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</si>
  <si>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</si>
  <si>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</si>
  <si>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</si>
  <si>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</si>
  <si>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</si>
  <si>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</si>
  <si>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</si>
  <si>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</si>
  <si>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</si>
  <si>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</si>
  <si>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</si>
  <si>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</si>
  <si>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</si>
  <si>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</si>
  <si>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</si>
  <si>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</si>
  <si>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</si>
  <si>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</si>
  <si>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</si>
  <si>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</si>
  <si>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</si>
  <si>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</si>
  <si>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</si>
  <si>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</si>
  <si>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</si>
  <si>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</si>
  <si>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</si>
  <si>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</si>
  <si>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</si>
  <si>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</si>
  <si>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</si>
  <si>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</si>
  <si>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</si>
  <si>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</si>
  <si>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</si>
  <si>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</si>
  <si>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</si>
  <si>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</si>
  <si>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</si>
  <si>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</si>
  <si>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</si>
  <si>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</si>
  <si>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</si>
  <si>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</si>
  <si>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</si>
  <si>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</si>
  <si>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</si>
  <si>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</si>
  <si>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</si>
  <si>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</si>
  <si>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</si>
  <si>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</si>
  <si>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</si>
  <si>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</si>
  <si>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</si>
  <si>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</si>
  <si>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</si>
  <si>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</si>
  <si>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</si>
  <si>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</si>
  <si>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</si>
  <si>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</si>
  <si>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</si>
  <si>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</si>
  <si>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</si>
  <si>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</si>
  <si>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</si>
  <si>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</si>
  <si>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</si>
  <si>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</si>
  <si>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</si>
  <si>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</si>
  <si>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</si>
  <si>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</si>
  <si>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</si>
  <si>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</si>
  <si>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</si>
  <si>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</si>
  <si>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</si>
  <si>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</si>
  <si>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</si>
  <si>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</si>
  <si>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</si>
  <si>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</si>
  <si>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</si>
  <si>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</si>
  <si>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</si>
  <si>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</si>
  <si>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</si>
  <si>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</si>
  <si>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</si>
  <si>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</si>
  <si>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</si>
  <si>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</si>
  <si>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</si>
  <si>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</si>
  <si>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</si>
  <si>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</si>
  <si>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</si>
  <si>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</si>
  <si>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</si>
  <si>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</si>
  <si>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</si>
  <si>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</si>
  <si>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</si>
  <si>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</si>
  <si>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</si>
  <si>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</si>
  <si>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</si>
  <si>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</si>
  <si>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</si>
  <si>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</si>
  <si>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</si>
  <si>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</si>
  <si>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</si>
  <si>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</si>
  <si>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</si>
  <si>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</si>
  <si>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</si>
  <si>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</si>
  <si>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</si>
  <si>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</si>
  <si>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</si>
  <si>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</si>
  <si>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</si>
  <si>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</si>
  <si>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</si>
  <si>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</si>
  <si>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</si>
  <si>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</si>
  <si>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</si>
  <si>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</si>
  <si>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</si>
  <si>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</si>
  <si>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</si>
  <si>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</si>
  <si>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</si>
  <si>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</si>
  <si>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</si>
  <si>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</si>
  <si>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</si>
  <si>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</si>
  <si>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</si>
  <si>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</si>
  <si>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</si>
  <si>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</si>
  <si>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</si>
  <si>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</si>
  <si>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</si>
  <si>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</si>
  <si>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</si>
  <si>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</si>
  <si>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</si>
  <si>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</si>
  <si>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</si>
  <si>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</si>
  <si>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</si>
  <si>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</si>
  <si>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</si>
  <si>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</si>
  <si>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</si>
  <si>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</si>
  <si>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</si>
  <si>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</si>
  <si>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</si>
  <si>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</si>
  <si>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</si>
  <si>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</si>
  <si>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</si>
  <si>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</si>
  <si>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</si>
  <si>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</si>
  <si>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</si>
  <si>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</si>
  <si>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</si>
  <si>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</si>
  <si>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</si>
  <si>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</si>
  <si>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</si>
  <si>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</si>
  <si>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</si>
  <si>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</si>
  <si>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</si>
  <si>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</si>
  <si>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</si>
  <si>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</si>
  <si>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</si>
  <si>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</si>
  <si>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</si>
  <si>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</si>
  <si>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</si>
  <si>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</si>
  <si>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</si>
  <si>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</si>
  <si>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</si>
  <si>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</si>
  <si>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</si>
  <si>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</si>
  <si>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</si>
  <si>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</si>
  <si>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</si>
  <si>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</si>
  <si>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</si>
  <si>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</si>
  <si>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</si>
  <si>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</si>
  <si>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</si>
  <si>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</si>
  <si>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</si>
  <si>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</si>
  <si>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</si>
  <si>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</si>
  <si>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</si>
  <si>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</si>
  <si>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</si>
  <si>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</si>
  <si>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</si>
  <si>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</si>
  <si>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</si>
  <si>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</si>
  <si>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</si>
  <si>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</si>
  <si>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</si>
  <si>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</si>
  <si>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</si>
  <si>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</si>
  <si>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</si>
  <si>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</si>
  <si>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</si>
  <si>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</si>
  <si>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</si>
  <si>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</si>
  <si>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</si>
  <si>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</si>
  <si>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</si>
  <si>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</si>
  <si>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</si>
  <si>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</si>
  <si>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</si>
  <si>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</si>
  <si>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</si>
  <si>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</si>
  <si>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</si>
  <si>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</si>
  <si>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</si>
  <si>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</si>
  <si>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</si>
  <si>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</si>
  <si>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</si>
  <si>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</si>
  <si>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</si>
  <si>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</si>
  <si>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</si>
  <si>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</si>
  <si>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</si>
  <si>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</si>
  <si>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</si>
  <si>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</si>
  <si>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</si>
  <si>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</si>
  <si>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</si>
  <si>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</si>
  <si>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</si>
  <si>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</si>
  <si>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</si>
  <si>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</si>
  <si>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</si>
  <si>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</si>
  <si>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</si>
  <si>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</si>
  <si>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</si>
  <si>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</si>
  <si>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</si>
  <si>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</si>
  <si>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</si>
  <si>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</si>
  <si>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</si>
  <si>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</si>
  <si>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</si>
  <si>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</si>
  <si>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</si>
  <si>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</si>
  <si>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</si>
  <si>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</si>
  <si>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</si>
  <si>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</si>
  <si>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</si>
  <si>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</si>
  <si>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</si>
  <si>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</si>
  <si>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</si>
  <si>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</si>
  <si>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</si>
  <si>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</si>
  <si>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</si>
  <si>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</si>
  <si>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</si>
  <si>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</si>
  <si>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</si>
  <si>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</si>
  <si>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</si>
  <si>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</si>
  <si>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</si>
  <si>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</si>
  <si>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</si>
  <si>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</si>
  <si>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</si>
  <si>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</si>
  <si>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</si>
  <si>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</si>
  <si>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</si>
  <si>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</si>
  <si>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</si>
  <si>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</si>
  <si>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</si>
  <si>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</si>
  <si>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</si>
  <si>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</si>
  <si>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</si>
  <si>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</si>
  <si>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</si>
  <si>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</si>
  <si>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</si>
  <si>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</si>
  <si>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</si>
  <si>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</si>
  <si>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</si>
  <si>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</si>
  <si>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</si>
  <si>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</si>
  <si>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</si>
  <si>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</si>
  <si>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</si>
  <si>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</si>
  <si>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</si>
  <si>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</si>
  <si>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</si>
  <si>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</si>
  <si>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</si>
  <si>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</si>
  <si>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</si>
  <si>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</si>
  <si>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</si>
  <si>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</si>
  <si>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</si>
  <si>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</si>
  <si>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</si>
  <si>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</si>
  <si>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</si>
  <si>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</si>
  <si>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</si>
  <si>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</si>
  <si>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</si>
  <si>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</si>
  <si>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</si>
  <si>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</si>
  <si>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</si>
  <si>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</si>
  <si>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</si>
  <si>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</si>
  <si>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</si>
  <si>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</si>
  <si>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</si>
  <si>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</si>
  <si>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</si>
  <si>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</si>
  <si>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</si>
  <si>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</si>
  <si>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</si>
  <si>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</si>
  <si>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</si>
  <si>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</si>
  <si>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</si>
  <si>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</si>
  <si>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</si>
  <si>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</si>
  <si>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</si>
  <si>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</si>
  <si>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</si>
  <si>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</si>
  <si>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</si>
  <si>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</si>
  <si>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</si>
  <si>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</si>
  <si>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</si>
  <si>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</si>
  <si>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</si>
  <si>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</si>
  <si>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</si>
  <si>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</si>
  <si>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</si>
  <si>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</si>
  <si>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</si>
  <si>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</si>
  <si>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</si>
  <si>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</si>
  <si>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</si>
  <si>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</si>
  <si>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</si>
  <si>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</si>
  <si>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</si>
  <si>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</si>
  <si>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</si>
  <si>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</si>
  <si>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</si>
  <si>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</si>
  <si>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</si>
  <si>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</si>
  <si>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</si>
  <si>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</si>
  <si>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</si>
  <si>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</si>
  <si>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</si>
  <si>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</si>
  <si>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</si>
  <si>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</si>
  <si>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</si>
  <si>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</si>
  <si>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</si>
  <si>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</si>
  <si>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</si>
  <si>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</si>
  <si>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</si>
  <si>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</si>
  <si>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</si>
  <si>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</si>
  <si>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</si>
  <si>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</si>
  <si>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</si>
  <si>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</si>
  <si>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</si>
  <si>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</si>
  <si>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</si>
  <si>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</si>
  <si>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</si>
  <si>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</si>
  <si>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</si>
  <si>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</si>
  <si>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</si>
  <si>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</si>
  <si>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</si>
  <si>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</si>
  <si>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</si>
  <si>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</si>
  <si>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</si>
  <si>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</si>
  <si>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</si>
  <si>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</si>
  <si>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</si>
  <si>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</si>
  <si>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</si>
  <si>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</si>
  <si>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</si>
  <si>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</si>
  <si>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</si>
  <si>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</si>
  <si>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</si>
  <si>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</si>
  <si>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</si>
  <si>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</si>
  <si>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</si>
  <si>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</si>
  <si>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</si>
  <si>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</si>
  <si>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</si>
  <si>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</si>
  <si>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</si>
  <si>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</si>
  <si>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</si>
  <si>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</si>
  <si>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</si>
  <si>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</si>
  <si>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</si>
  <si>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</si>
  <si>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</si>
  <si>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</si>
  <si>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</si>
  <si>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</si>
  <si>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</si>
  <si>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</si>
  <si>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</si>
  <si>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</si>
  <si>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</si>
  <si>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</si>
  <si>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</si>
  <si>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</si>
  <si>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</si>
  <si>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</si>
  <si>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</si>
  <si>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</si>
  <si>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</si>
  <si>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</si>
  <si>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</si>
  <si>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</si>
  <si>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</si>
  <si>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</si>
  <si>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</si>
  <si>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</si>
  <si>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</si>
  <si>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</si>
  <si>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</si>
  <si>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</si>
  <si>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</si>
  <si>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</si>
  <si>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</si>
  <si>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</si>
  <si>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</si>
  <si>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</si>
  <si>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</si>
  <si>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</si>
  <si>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</si>
  <si>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</si>
  <si>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</si>
  <si>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</si>
  <si>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</si>
  <si>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</si>
  <si>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</si>
  <si>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</si>
  <si>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</si>
  <si>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</si>
  <si>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</si>
  <si>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</si>
  <si>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</si>
  <si>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</si>
  <si>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</si>
  <si>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</si>
  <si>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</si>
  <si>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</si>
  <si>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</si>
  <si>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</si>
  <si>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</si>
  <si>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</si>
  <si>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</si>
  <si>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</si>
  <si>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</si>
  <si>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</si>
  <si>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</si>
  <si>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</si>
  <si>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</si>
  <si>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</si>
  <si>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</si>
  <si>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</si>
  <si>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</si>
  <si>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</si>
  <si>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</si>
  <si>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</si>
  <si>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</si>
  <si>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</si>
  <si>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</si>
  <si>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</si>
  <si>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</si>
  <si>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</si>
  <si>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</si>
  <si>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</si>
  <si>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</si>
  <si>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</si>
  <si>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</si>
  <si>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</si>
  <si>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</si>
  <si>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</si>
  <si>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</si>
  <si>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</si>
  <si>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</si>
  <si>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</si>
  <si>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</si>
  <si>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</si>
  <si>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</si>
  <si>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</si>
  <si>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</si>
  <si>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</si>
  <si>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</si>
  <si>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</si>
  <si>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</si>
  <si>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</si>
  <si>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</si>
  <si>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</si>
  <si>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</si>
  <si>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</si>
  <si>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</si>
  <si>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</si>
  <si>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</si>
  <si>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</si>
  <si>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</si>
  <si>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</si>
  <si>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</si>
  <si>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</si>
  <si>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</si>
  <si>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</si>
  <si>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</si>
  <si>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</si>
  <si>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</si>
  <si>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</si>
  <si>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</si>
  <si>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</si>
  <si>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</si>
  <si>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</si>
  <si>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</si>
  <si>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</si>
  <si>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</si>
  <si>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</si>
  <si>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</si>
  <si>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</si>
  <si>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</si>
  <si>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</si>
  <si>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</si>
  <si>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</si>
  <si>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</si>
  <si>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</si>
  <si>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</si>
  <si>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</si>
  <si>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</si>
  <si>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</si>
  <si>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</si>
  <si>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</si>
  <si>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</si>
  <si>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</si>
  <si>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</si>
  <si>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</si>
  <si>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</si>
  <si>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</si>
  <si>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</si>
  <si>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</si>
  <si>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</si>
  <si>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</si>
  <si>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</si>
  <si>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</si>
  <si>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</si>
  <si>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</si>
  <si>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</si>
  <si>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</si>
  <si>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</si>
  <si>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</si>
  <si>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</si>
  <si>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</si>
  <si>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</si>
  <si>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</si>
  <si>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</si>
  <si>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</si>
  <si>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</si>
  <si>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</si>
  <si>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</si>
  <si>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</si>
  <si>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</si>
  <si>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</si>
  <si>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</si>
  <si>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</si>
  <si>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</si>
  <si>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</si>
  <si>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</si>
  <si>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</si>
  <si>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</si>
  <si>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</si>
  <si>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</si>
  <si>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</si>
  <si>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</si>
  <si>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</si>
  <si>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</si>
  <si>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</si>
  <si>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</si>
  <si>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</si>
  <si>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</si>
  <si>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</si>
  <si>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</si>
  <si>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</si>
  <si>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</si>
  <si>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</si>
  <si>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</si>
  <si>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</si>
  <si>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</si>
  <si>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</si>
  <si>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</si>
  <si>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</si>
  <si>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</si>
  <si>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</si>
  <si>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</si>
  <si>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</si>
  <si>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</si>
  <si>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</si>
  <si>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</si>
  <si>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</si>
  <si>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</si>
  <si>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</si>
  <si>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</si>
  <si>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</si>
  <si>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</si>
  <si>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</si>
  <si>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</si>
  <si>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</si>
  <si>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</si>
  <si>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</si>
  <si>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</si>
  <si>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</si>
  <si>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</si>
  <si>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</si>
  <si>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</si>
  <si>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</si>
  <si>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</si>
  <si>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</si>
  <si>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</si>
  <si>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</si>
  <si>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</si>
  <si>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</si>
  <si>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</si>
  <si>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</si>
  <si>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</si>
  <si>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</si>
  <si>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</si>
  <si>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</si>
  <si>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</si>
  <si>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</si>
  <si>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</si>
  <si>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</si>
  <si>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</si>
  <si>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</si>
  <si>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</si>
  <si>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</si>
  <si>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</si>
  <si>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</si>
  <si>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</si>
  <si>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</si>
  <si>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</si>
  <si>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</si>
  <si>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</si>
  <si>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</si>
  <si>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</si>
  <si>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</si>
  <si>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</si>
  <si>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</si>
  <si>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</si>
  <si>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</si>
  <si>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</si>
  <si>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</si>
  <si>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</si>
  <si>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</si>
  <si>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</si>
  <si>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</si>
  <si>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</si>
  <si>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</si>
  <si>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</si>
  <si>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</si>
  <si>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</si>
  <si>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</si>
  <si>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</si>
  <si>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</si>
  <si>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</si>
  <si>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</si>
  <si>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</si>
  <si>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</si>
  <si>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</si>
  <si>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</si>
  <si>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</si>
  <si>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</si>
  <si>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</si>
  <si>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</si>
  <si>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</si>
  <si>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</si>
  <si>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</si>
  <si>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</si>
  <si>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</si>
  <si>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</si>
  <si>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</si>
  <si>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</si>
  <si>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</si>
  <si>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</si>
  <si>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</si>
  <si>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</si>
  <si>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</si>
  <si>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</si>
  <si>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</si>
  <si>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</si>
  <si>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</si>
  <si>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</si>
  <si>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</si>
  <si>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</si>
  <si>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</si>
  <si>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</si>
  <si>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</si>
  <si>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</si>
  <si>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</si>
  <si>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</si>
  <si>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</si>
  <si>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</si>
  <si>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</si>
  <si>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</si>
  <si>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</si>
  <si>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</si>
  <si>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</si>
  <si>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</si>
  <si>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</si>
  <si>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</si>
  <si>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</si>
  <si>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</si>
  <si>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</si>
  <si>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</si>
  <si>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</si>
  <si>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</si>
  <si>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</si>
  <si>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</si>
  <si>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</si>
  <si>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</si>
  <si>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</si>
  <si>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</si>
  <si>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</si>
  <si>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</si>
  <si>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</si>
  <si>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</si>
  <si>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</si>
  <si>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</si>
  <si>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</si>
  <si>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</si>
  <si>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</si>
  <si>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</si>
  <si>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</si>
  <si>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</si>
  <si>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</si>
  <si>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</si>
  <si>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</si>
  <si>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</si>
  <si>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</si>
  <si>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</si>
  <si>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</si>
  <si>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</si>
  <si>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</si>
  <si>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</si>
  <si>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</si>
  <si>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</si>
  <si>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</si>
  <si>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</si>
  <si>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</si>
  <si>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</si>
  <si>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</si>
  <si>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</si>
  <si>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</si>
  <si>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</si>
  <si>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</si>
  <si>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</si>
  <si>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</si>
  <si>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</si>
  <si>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</si>
  <si>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</si>
  <si>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</si>
  <si>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</si>
  <si>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</si>
  <si>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</si>
  <si>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</si>
  <si>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</si>
  <si>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</si>
  <si>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</si>
  <si>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</si>
  <si>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</si>
  <si>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</si>
  <si>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</si>
  <si>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</si>
  <si>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</si>
  <si>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</si>
  <si>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</si>
  <si>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</si>
  <si>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</si>
  <si>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</si>
  <si>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</si>
  <si>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</si>
  <si>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</si>
  <si>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</si>
  <si>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</si>
  <si>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</si>
  <si>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</si>
  <si>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</si>
  <si>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</si>
  <si>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</si>
  <si>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</si>
  <si>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</si>
  <si>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</si>
  <si>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</si>
  <si>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</si>
  <si>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</si>
  <si>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</si>
  <si>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</si>
  <si>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</si>
  <si>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</si>
  <si>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</si>
  <si>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</si>
  <si>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</si>
  <si>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</si>
  <si>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</si>
  <si>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</si>
  <si>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</si>
  <si>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</si>
  <si>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</si>
  <si>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</si>
  <si>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</si>
  <si>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</si>
  <si>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</si>
  <si>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</si>
  <si>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</si>
  <si>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</si>
  <si>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</si>
  <si>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</si>
  <si>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</si>
  <si>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</si>
  <si>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</si>
  <si>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</si>
  <si>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</si>
  <si>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</si>
  <si>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</si>
  <si>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</si>
  <si>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</si>
  <si>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</si>
  <si>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</si>
  <si>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</si>
  <si>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</si>
  <si>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</si>
  <si>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</si>
  <si>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</si>
  <si>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</si>
  <si>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</si>
  <si>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</si>
  <si>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</si>
  <si>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</si>
  <si>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</si>
  <si>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</si>
  <si>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</si>
  <si>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</si>
  <si>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</si>
  <si>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</si>
  <si>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</si>
  <si>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</si>
  <si>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</si>
  <si>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</si>
  <si>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</si>
  <si>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</si>
  <si>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</si>
  <si>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</si>
  <si>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</si>
  <si>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</si>
  <si>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</si>
  <si>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</si>
  <si>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</si>
  <si>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</si>
  <si>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</si>
  <si>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</si>
  <si>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</si>
  <si>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</si>
  <si>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</si>
  <si>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</si>
  <si>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</si>
  <si>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</si>
  <si>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</si>
  <si>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</si>
  <si>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</si>
  <si>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</si>
  <si>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</si>
  <si>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</si>
  <si>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</si>
  <si>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</si>
  <si>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</si>
  <si>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</si>
  <si>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</si>
  <si>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</si>
  <si>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</si>
  <si>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</si>
  <si>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</si>
  <si>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</si>
  <si>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</si>
  <si>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</si>
  <si>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</si>
  <si>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</si>
  <si>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</si>
  <si>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</si>
  <si>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</si>
  <si>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</si>
  <si>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</si>
  <si>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</si>
  <si>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</si>
  <si>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</si>
  <si>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</si>
  <si>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</si>
  <si>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</si>
  <si>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</si>
  <si>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</si>
  <si>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</si>
  <si>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</si>
  <si>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</si>
  <si>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</si>
  <si>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</si>
  <si>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</si>
  <si>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</si>
  <si>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</si>
  <si>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</si>
  <si>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</si>
  <si>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</si>
  <si>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</si>
  <si>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</si>
  <si>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</si>
  <si>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</si>
  <si>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</si>
  <si>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</si>
  <si>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</si>
  <si>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</si>
  <si>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</si>
  <si>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</si>
  <si>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</si>
  <si>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</si>
  <si>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</si>
  <si>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</si>
  <si>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</si>
  <si>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</si>
  <si>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</si>
  <si>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</si>
  <si>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</si>
  <si>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</si>
  <si>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</si>
  <si>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</si>
  <si>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</si>
  <si>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</si>
  <si>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</si>
  <si>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</si>
  <si>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</si>
  <si>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</si>
  <si>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</si>
  <si>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</si>
  <si>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</si>
  <si>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</si>
  <si>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</si>
  <si>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</si>
  <si>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</si>
  <si>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</si>
  <si>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</si>
  <si>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</si>
  <si>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</si>
  <si>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</si>
  <si>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</si>
  <si>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</si>
  <si>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</si>
  <si>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</si>
  <si>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</si>
  <si>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</si>
  <si>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</si>
  <si>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</si>
  <si>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</si>
  <si>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</si>
  <si>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</si>
  <si>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</si>
  <si>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</si>
  <si>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</si>
  <si>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</si>
  <si>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</si>
  <si>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</si>
  <si>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</si>
  <si>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</si>
  <si>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</si>
  <si>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</si>
  <si>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</si>
  <si>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</si>
  <si>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</si>
  <si>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</si>
  <si>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</si>
  <si>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</si>
  <si>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</si>
  <si>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</si>
  <si>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</si>
  <si>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</si>
  <si>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</si>
  <si>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</si>
  <si>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</si>
  <si>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</si>
  <si>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</si>
  <si>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</si>
  <si>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</si>
  <si>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</si>
  <si>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</si>
  <si>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</si>
  <si>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</si>
  <si>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</si>
  <si>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</si>
  <si>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</si>
  <si>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</si>
  <si>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</si>
  <si>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</si>
  <si>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</si>
  <si>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</si>
  <si>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</si>
  <si>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</si>
  <si>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</si>
  <si>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</si>
  <si>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</si>
  <si>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</si>
  <si>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</si>
  <si>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</si>
  <si>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</si>
  <si>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</si>
  <si>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</si>
  <si>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</si>
  <si>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</si>
  <si>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</si>
  <si>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</si>
  <si>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</si>
  <si>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</si>
  <si>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</si>
  <si>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</si>
  <si>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</si>
  <si>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</si>
  <si>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</si>
  <si>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</si>
  <si>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</si>
  <si>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</si>
  <si>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</si>
  <si>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</si>
  <si>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</si>
  <si>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</si>
  <si>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</si>
  <si>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</si>
  <si>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</si>
  <si>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</si>
  <si>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</si>
  <si>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</si>
  <si>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</si>
  <si>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</si>
  <si>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</si>
  <si>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</si>
  <si>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</si>
  <si>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</si>
  <si>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</si>
  <si>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</si>
  <si>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</si>
  <si>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</si>
  <si>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</si>
  <si>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</si>
  <si>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</si>
  <si>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</si>
  <si>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</si>
  <si>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</si>
  <si>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</si>
  <si>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</si>
  <si>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</si>
  <si>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</si>
  <si>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</si>
  <si>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</si>
  <si>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</si>
  <si>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</si>
  <si>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</si>
  <si>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</si>
  <si>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</si>
  <si>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</si>
  <si>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</si>
  <si>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</si>
  <si>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</si>
  <si>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</si>
  <si>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</si>
  <si>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</si>
  <si>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</si>
  <si>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</si>
  <si>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</si>
  <si>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</si>
  <si>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</si>
  <si>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</si>
  <si>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</si>
  <si>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</si>
  <si>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</si>
  <si>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</si>
  <si>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</si>
  <si>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</si>
  <si>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</si>
  <si>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</si>
  <si>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</si>
  <si>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</si>
  <si>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</si>
  <si>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</si>
  <si>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</si>
  <si>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</si>
  <si>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</si>
  <si>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</si>
  <si>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</si>
  <si>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</si>
  <si>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</si>
  <si>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</si>
  <si>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</si>
  <si>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</si>
  <si>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</si>
  <si>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</si>
  <si>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</si>
  <si>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</si>
  <si>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</si>
  <si>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</si>
  <si>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</si>
  <si>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</si>
  <si>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</si>
  <si>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</si>
  <si>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</si>
  <si>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</si>
  <si>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</si>
  <si>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</si>
  <si>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</si>
  <si>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</si>
  <si>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</si>
  <si>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</si>
  <si>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</si>
  <si>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</si>
  <si>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</si>
  <si>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</si>
  <si>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</si>
  <si>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</si>
  <si>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</si>
  <si>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</si>
  <si>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</si>
  <si>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</si>
  <si>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</si>
  <si>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</si>
  <si>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</si>
  <si>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</si>
  <si>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</si>
  <si>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</si>
  <si>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</si>
  <si>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</si>
  <si>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</si>
  <si>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</si>
  <si>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</si>
  <si>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</si>
  <si>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</si>
  <si>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</si>
  <si>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</si>
  <si>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</si>
  <si>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</si>
  <si>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</si>
  <si>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</si>
  <si>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</si>
  <si>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</si>
  <si>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</si>
  <si>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</si>
  <si>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</si>
  <si>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</si>
  <si>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</si>
  <si>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</si>
  <si>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</si>
  <si>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</si>
  <si>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</si>
  <si>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</si>
  <si>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</si>
  <si>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</si>
  <si>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</si>
  <si>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</si>
  <si>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</si>
  <si>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</si>
  <si>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</si>
  <si>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</si>
  <si>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</si>
  <si>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</si>
  <si>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</si>
  <si>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</si>
  <si>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</si>
  <si>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</si>
  <si>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</si>
  <si>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</si>
  <si>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</si>
  <si>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</si>
  <si>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</si>
  <si>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</si>
  <si>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</si>
  <si>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</si>
  <si>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</si>
  <si>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</si>
  <si>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</si>
  <si>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</si>
  <si>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</si>
  <si>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</si>
  <si>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</si>
  <si>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</si>
  <si>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</si>
  <si>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</si>
  <si>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</si>
  <si>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</si>
  <si>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</si>
  <si>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</si>
  <si>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</si>
  <si>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</si>
  <si>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</si>
  <si>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</si>
  <si>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</si>
  <si>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</si>
  <si>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</si>
  <si>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</si>
  <si>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</si>
  <si>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</si>
  <si>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</si>
  <si>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</si>
  <si>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</si>
  <si>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</si>
  <si>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</si>
  <si>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</si>
  <si>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</si>
  <si>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</si>
  <si>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</si>
  <si>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</si>
  <si>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</si>
  <si>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</si>
  <si>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</si>
  <si>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</si>
  <si>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</si>
  <si>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</si>
  <si>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</si>
  <si>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</si>
  <si>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</si>
  <si>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</si>
  <si>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</si>
  <si>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</si>
  <si>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</si>
  <si>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</si>
  <si>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</si>
  <si>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</si>
  <si>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</si>
  <si>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</si>
  <si>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</si>
  <si>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</si>
  <si>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</si>
  <si>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</si>
  <si>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</si>
  <si>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</si>
  <si>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</si>
  <si>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</si>
  <si>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</si>
  <si>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</si>
  <si>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</si>
  <si>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</si>
  <si>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</si>
  <si>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</si>
  <si>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</si>
  <si>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</si>
  <si>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</si>
  <si>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</si>
  <si>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</si>
  <si>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</si>
  <si>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</si>
  <si>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</si>
  <si>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</si>
  <si>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</si>
  <si>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</si>
  <si>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</si>
  <si>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</si>
  <si>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</si>
  <si>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</si>
  <si>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</si>
  <si>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</si>
  <si>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</si>
  <si>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</si>
  <si>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</si>
  <si>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</si>
  <si>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</si>
  <si>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</si>
  <si>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</si>
  <si>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</si>
  <si>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</si>
  <si>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</si>
  <si>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</si>
  <si>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</si>
  <si>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</si>
  <si>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</si>
  <si>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</si>
  <si>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</si>
  <si>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</si>
  <si>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</si>
  <si>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</si>
  <si>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</si>
  <si>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</si>
  <si>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</si>
  <si>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</si>
  <si>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</si>
  <si>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</si>
  <si>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</si>
  <si>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</si>
  <si>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</si>
  <si>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</si>
  <si>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</si>
  <si>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</si>
  <si>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</si>
  <si>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</si>
  <si>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</si>
  <si>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</si>
  <si>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</si>
  <si>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</si>
  <si>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</si>
  <si>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</si>
  <si>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</si>
  <si>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</si>
  <si>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</si>
  <si>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</si>
  <si>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</si>
  <si>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</si>
  <si>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</si>
  <si>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</si>
  <si>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</si>
  <si>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</si>
  <si>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</si>
  <si>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</si>
  <si>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</si>
  <si>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</si>
  <si>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</si>
  <si>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</si>
  <si>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</si>
  <si>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</si>
  <si>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</si>
  <si>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</si>
  <si>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</si>
  <si>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</si>
  <si>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</si>
  <si>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</si>
  <si>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</si>
  <si>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</si>
  <si>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</si>
  <si>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</si>
  <si>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</si>
  <si>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</si>
  <si>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</si>
  <si>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</si>
  <si>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</si>
  <si>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</si>
  <si>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</si>
  <si>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</si>
  <si>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</si>
  <si>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</si>
  <si>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</si>
  <si>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</si>
  <si>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</si>
  <si>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</si>
  <si>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</si>
  <si>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</si>
  <si>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</si>
  <si>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</si>
  <si>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</si>
  <si>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</si>
  <si>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</si>
  <si>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</si>
  <si>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</si>
  <si>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</si>
  <si>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</si>
  <si>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</si>
  <si>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</si>
  <si>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</si>
  <si>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</si>
  <si>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</si>
  <si>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</si>
  <si>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</si>
  <si>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</si>
  <si>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</si>
  <si>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</si>
  <si>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</si>
  <si>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</si>
  <si>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</si>
  <si>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</si>
  <si>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</si>
  <si>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</si>
  <si>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</si>
  <si>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</si>
  <si>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</si>
  <si>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</si>
  <si>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</si>
  <si>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</si>
  <si>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</si>
  <si>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</si>
  <si>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</si>
  <si>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</si>
  <si>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</si>
  <si>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</si>
  <si>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</si>
  <si>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</si>
  <si>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</si>
  <si>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</si>
  <si>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</si>
  <si>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</si>
  <si>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</si>
  <si>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</si>
  <si>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</si>
  <si>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</si>
  <si>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</si>
  <si>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</si>
  <si>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</si>
  <si>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</si>
  <si>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</si>
  <si>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</si>
  <si>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</si>
  <si>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</si>
  <si>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</si>
  <si>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</si>
  <si>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</si>
  <si>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</si>
  <si>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</si>
  <si>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</si>
  <si>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</si>
  <si>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</si>
  <si>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</si>
  <si>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</si>
  <si>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</si>
  <si>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</si>
  <si>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</si>
  <si>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</si>
  <si>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</si>
  <si>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</si>
  <si>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</si>
  <si>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</si>
  <si>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</si>
  <si>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</si>
  <si>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</si>
  <si>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</si>
  <si>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</si>
  <si>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</si>
  <si>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</si>
  <si>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</si>
  <si>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</si>
  <si>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</si>
  <si>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</si>
  <si>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</si>
  <si>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</si>
  <si>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</si>
  <si>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</si>
  <si>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</si>
  <si>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</si>
  <si>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</si>
  <si>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</si>
  <si>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</si>
  <si>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</si>
  <si>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</si>
  <si>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</si>
  <si>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</si>
  <si>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</si>
  <si>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</si>
  <si>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</si>
  <si>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</si>
  <si>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</si>
  <si>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</si>
  <si>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</si>
  <si>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</si>
  <si>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</si>
  <si>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</si>
  <si>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</si>
  <si>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</si>
  <si>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</si>
  <si>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</si>
  <si>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</si>
  <si>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</si>
  <si>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</si>
  <si>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</si>
  <si>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</si>
  <si>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</si>
  <si>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</si>
  <si>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</si>
  <si>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</si>
  <si>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</si>
  <si>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</si>
  <si>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</si>
  <si>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</si>
  <si>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</si>
  <si>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</si>
  <si>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</si>
  <si>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</si>
  <si>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</si>
  <si>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</si>
  <si>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</si>
  <si>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</si>
  <si>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</si>
  <si>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</si>
  <si>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</si>
  <si>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</si>
  <si>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</si>
  <si>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</si>
  <si>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</si>
  <si>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</si>
  <si>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</si>
  <si>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</si>
  <si>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</si>
  <si>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</si>
  <si>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</si>
  <si>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</si>
  <si>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</si>
  <si>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</si>
  <si>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</si>
  <si>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</si>
  <si>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</si>
  <si>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</si>
  <si>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</si>
  <si>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</si>
  <si>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</si>
  <si>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</si>
  <si>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</si>
  <si>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</si>
  <si>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</si>
  <si>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</si>
  <si>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</si>
  <si>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</si>
  <si>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</si>
  <si>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</si>
  <si>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</si>
  <si>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</si>
  <si>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</si>
  <si>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</si>
  <si>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</si>
  <si>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</si>
  <si>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</si>
  <si>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</si>
  <si>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</si>
  <si>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</si>
  <si>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</si>
  <si>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</si>
  <si>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</si>
  <si>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</si>
  <si>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</si>
  <si>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</si>
  <si>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</si>
  <si>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</si>
  <si>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</si>
  <si>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</si>
  <si>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</si>
  <si>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</si>
  <si>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</si>
  <si>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</si>
  <si>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</si>
  <si>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</si>
  <si>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</si>
  <si>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</si>
  <si>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</si>
  <si>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</si>
  <si>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</si>
  <si>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</si>
  <si>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</si>
  <si>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</si>
  <si>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</si>
  <si>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</si>
  <si>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</si>
  <si>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</si>
  <si>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</si>
  <si>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</si>
  <si>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</si>
  <si>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</si>
  <si>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</si>
  <si>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</si>
  <si>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</si>
  <si>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</si>
  <si>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</si>
  <si>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</si>
  <si>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</si>
  <si>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</si>
  <si>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</si>
  <si>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</si>
  <si>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</si>
  <si>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</si>
  <si>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</si>
  <si>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</si>
  <si>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</si>
  <si>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</si>
  <si>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</si>
  <si>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</si>
  <si>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</si>
  <si>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</si>
  <si>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</si>
  <si>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</si>
  <si>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</si>
  <si>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</si>
  <si>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</si>
  <si>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</si>
  <si>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</si>
  <si>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</si>
  <si>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</si>
  <si>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</si>
  <si>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</si>
  <si>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</si>
  <si>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</si>
  <si>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</si>
  <si>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</si>
  <si>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</si>
  <si>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</si>
  <si>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</si>
  <si>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</si>
  <si>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</si>
  <si>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</si>
  <si>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</si>
  <si>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</si>
  <si>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</si>
  <si>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</si>
  <si>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</si>
  <si>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</si>
  <si>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</si>
  <si>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</si>
  <si>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</si>
  <si>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</si>
  <si>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</si>
  <si>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</si>
  <si>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</si>
  <si>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</si>
  <si>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</si>
  <si>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</si>
  <si>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</si>
  <si>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</si>
  <si>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</si>
  <si>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</si>
  <si>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</si>
  <si>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</si>
  <si>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</si>
  <si>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</si>
  <si>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</si>
  <si>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</si>
  <si>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</si>
  <si>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</si>
  <si>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</si>
  <si>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</si>
  <si>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</si>
  <si>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</si>
  <si>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</si>
  <si>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</si>
  <si>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</si>
  <si>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</si>
  <si>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</si>
  <si>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</si>
  <si>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</si>
  <si>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</si>
  <si>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</si>
  <si>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</si>
  <si>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</si>
  <si>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</si>
  <si>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</si>
  <si>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</si>
  <si>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</si>
  <si>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</si>
  <si>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</si>
  <si>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</si>
  <si>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</si>
  <si>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</si>
  <si>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</si>
  <si>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</si>
  <si>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</si>
  <si>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</si>
  <si>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</si>
  <si>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</si>
  <si>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</si>
  <si>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</si>
  <si>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</si>
  <si>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</si>
  <si>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</si>
  <si>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</si>
  <si>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</si>
  <si>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</si>
  <si>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</si>
  <si>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</si>
  <si>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</si>
  <si>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</si>
  <si>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</si>
  <si>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</si>
  <si>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</si>
  <si>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</si>
  <si>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</si>
  <si>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</si>
  <si>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</si>
  <si>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</si>
  <si>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</si>
  <si>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</si>
  <si>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</si>
  <si>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</si>
  <si>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</si>
  <si>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</si>
  <si>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</si>
  <si>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</si>
  <si>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</si>
  <si>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</si>
  <si>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</si>
  <si>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</si>
  <si>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</si>
  <si>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</si>
  <si>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</si>
  <si>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</si>
  <si>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</si>
  <si>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</si>
  <si>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</si>
  <si>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</si>
  <si>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</si>
  <si>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</si>
  <si>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</si>
  <si>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</si>
  <si>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</si>
  <si>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</si>
  <si>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</si>
  <si>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</si>
  <si>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</si>
  <si>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</si>
  <si>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</si>
  <si>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</si>
  <si>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</si>
  <si>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</si>
  <si>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</si>
  <si>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</si>
  <si>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</si>
  <si>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</si>
  <si>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</si>
  <si>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</si>
  <si>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</si>
  <si>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</si>
  <si>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</si>
  <si>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</si>
  <si>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</si>
  <si>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</si>
  <si>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</si>
  <si>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</si>
  <si>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</si>
  <si>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</si>
  <si>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</si>
  <si>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</si>
  <si>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</si>
  <si>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</si>
  <si>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</si>
  <si>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</si>
  <si>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</si>
  <si>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</si>
  <si>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</si>
  <si>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</si>
  <si>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</si>
  <si>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</si>
  <si>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</si>
  <si>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</si>
  <si>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</si>
  <si>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</si>
  <si>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</si>
  <si>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</si>
  <si>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</si>
  <si>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</si>
  <si>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</si>
  <si>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</si>
  <si>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</si>
  <si>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</si>
  <si>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</si>
  <si>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</si>
  <si>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</si>
  <si>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</si>
  <si>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</si>
  <si>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</si>
  <si>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</si>
  <si>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</si>
  <si>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</si>
  <si>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</si>
  <si>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</si>
  <si>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</si>
  <si>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</si>
  <si>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</si>
  <si>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</si>
  <si>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</si>
  <si>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</si>
  <si>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</si>
  <si>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</si>
  <si>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</si>
  <si>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</si>
  <si>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</si>
  <si>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</si>
  <si>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</si>
  <si>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</si>
  <si>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</si>
  <si>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</si>
  <si>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</si>
  <si>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</si>
  <si>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</si>
  <si>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</si>
  <si>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</si>
  <si>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</si>
  <si>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</si>
  <si>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</si>
  <si>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</si>
  <si>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</si>
  <si>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</si>
  <si>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</si>
  <si>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</si>
  <si>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</si>
  <si>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</si>
  <si>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</si>
  <si>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</si>
  <si>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</si>
  <si>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</si>
  <si>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</si>
  <si>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</si>
  <si>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</si>
  <si>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</si>
  <si>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</si>
  <si>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</si>
  <si>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</si>
  <si>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</si>
  <si>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</si>
  <si>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</si>
  <si>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</si>
  <si>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</si>
  <si>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</si>
  <si>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</si>
  <si>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</si>
  <si>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</si>
  <si>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</si>
  <si>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</si>
  <si>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</si>
  <si>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</si>
  <si>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</si>
  <si>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</si>
  <si>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</si>
  <si>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</si>
  <si>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</si>
  <si>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</si>
  <si>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</si>
  <si>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</si>
  <si>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</si>
  <si>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</si>
  <si>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</si>
  <si>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</si>
  <si>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</si>
  <si>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</si>
  <si>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</si>
  <si>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</si>
  <si>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</si>
  <si>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</si>
  <si>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</si>
  <si>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</si>
  <si>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</si>
  <si>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</si>
  <si>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</si>
  <si>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</si>
  <si>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</si>
  <si>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</si>
  <si>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</si>
  <si>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</si>
  <si>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</si>
  <si>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</si>
  <si>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</si>
  <si>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</si>
  <si>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</si>
  <si>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</si>
  <si>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</si>
  <si>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</si>
  <si>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</si>
  <si>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</si>
  <si>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</si>
  <si>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</si>
  <si>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</si>
  <si>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</si>
  <si>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</si>
  <si>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</si>
  <si>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</si>
  <si>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</si>
  <si>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</si>
  <si>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</si>
  <si>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</si>
  <si>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</si>
  <si>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</si>
  <si>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</si>
  <si>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</si>
  <si>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</si>
  <si>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</si>
  <si>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</si>
  <si>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</si>
  <si>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</si>
  <si>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</si>
  <si>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</si>
  <si>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</si>
  <si>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</si>
  <si>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</si>
  <si>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</si>
  <si>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</si>
  <si>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</si>
  <si>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</si>
  <si>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</si>
  <si>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</si>
  <si>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</si>
  <si>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</si>
  <si>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</si>
  <si>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</si>
  <si>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</si>
  <si>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</si>
  <si>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</si>
  <si>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</si>
  <si>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</si>
  <si>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</si>
  <si>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</si>
  <si>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</si>
  <si>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</si>
  <si>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</si>
  <si>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</si>
  <si>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</si>
  <si>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</si>
  <si>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</si>
  <si>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</si>
  <si>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</si>
  <si>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</si>
  <si>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</si>
  <si>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</si>
  <si>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</si>
  <si>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</si>
  <si>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</si>
  <si>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</si>
  <si>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</si>
  <si>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</si>
  <si>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</si>
  <si>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</si>
  <si>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</si>
  <si>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</si>
  <si>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</si>
  <si>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</si>
  <si>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</si>
  <si>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</si>
  <si>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</si>
  <si>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</si>
  <si>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</si>
  <si>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</si>
  <si>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</si>
  <si>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</si>
  <si>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</si>
  <si>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</si>
  <si>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</si>
  <si>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</si>
  <si>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</si>
  <si>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</si>
  <si>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</si>
  <si>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</si>
  <si>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</si>
  <si>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</si>
  <si>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</si>
  <si>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</si>
  <si>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</si>
  <si>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</si>
  <si>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</si>
  <si>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</si>
  <si>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</si>
  <si>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</si>
  <si>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</si>
  <si>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</si>
  <si>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</si>
  <si>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</si>
  <si>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</si>
  <si>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</si>
  <si>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</si>
  <si>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</si>
  <si>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</si>
  <si>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</si>
  <si>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</si>
  <si>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</si>
  <si>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</si>
  <si>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</si>
  <si>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</si>
  <si>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</si>
  <si>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</si>
  <si>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</si>
  <si>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</si>
  <si>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</si>
  <si>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</si>
  <si>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</si>
  <si>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</si>
  <si>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</si>
  <si>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</si>
  <si>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</si>
  <si>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</si>
  <si>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</si>
  <si>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</si>
  <si>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</si>
  <si>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</si>
  <si>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</si>
  <si>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</si>
  <si>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</si>
  <si>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</si>
  <si>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</si>
  <si>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</si>
  <si>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</si>
  <si>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</si>
  <si>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</si>
  <si>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</si>
  <si>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</si>
  <si>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</si>
  <si>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</si>
  <si>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</si>
  <si>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</si>
  <si>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</si>
  <si>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</si>
  <si>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</si>
  <si>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</si>
  <si>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</si>
  <si>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</si>
  <si>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</si>
  <si>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</si>
  <si>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</si>
  <si>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</si>
  <si>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</si>
  <si>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</si>
  <si>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</si>
  <si>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</si>
  <si>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</si>
  <si>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</si>
  <si>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</si>
  <si>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</si>
  <si>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</si>
  <si>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</si>
  <si>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</si>
  <si>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</si>
  <si>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</si>
  <si>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</si>
  <si>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</si>
  <si>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</si>
  <si>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</si>
  <si>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</si>
  <si>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</si>
  <si>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</si>
  <si>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</si>
  <si>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</si>
  <si>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</si>
  <si>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</si>
  <si>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</si>
  <si>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</si>
  <si>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</si>
  <si>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</si>
  <si>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</si>
  <si>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</si>
  <si>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</si>
  <si>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</si>
  <si>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</si>
  <si>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</si>
  <si>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</si>
  <si>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</si>
  <si>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</si>
  <si>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</si>
  <si>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</si>
  <si>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</si>
  <si>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</si>
  <si>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</si>
  <si>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</si>
  <si>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</si>
  <si>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</si>
  <si>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</si>
  <si>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</si>
  <si>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</si>
  <si>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</si>
  <si>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</si>
  <si>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</si>
  <si>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</si>
  <si>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</si>
  <si>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</si>
  <si>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</si>
  <si>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</si>
  <si>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</si>
  <si>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</si>
  <si>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</si>
  <si>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</si>
  <si>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</si>
  <si>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</si>
  <si>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</si>
  <si>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</si>
  <si>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</si>
  <si>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</si>
  <si>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</si>
  <si>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</si>
  <si>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</si>
  <si>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</si>
  <si>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</si>
  <si>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</si>
  <si>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</si>
  <si>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</si>
  <si>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</si>
  <si>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</si>
  <si>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</si>
  <si>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</si>
  <si>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</si>
  <si>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</si>
  <si>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</si>
  <si>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</si>
  <si>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</si>
  <si>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</si>
  <si>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</si>
  <si>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</si>
  <si>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</si>
  <si>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</si>
  <si>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</si>
  <si>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</si>
  <si>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</si>
  <si>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</si>
  <si>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</si>
  <si>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</si>
  <si>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</si>
  <si>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</si>
  <si>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</si>
  <si>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</si>
  <si>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</si>
  <si>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</si>
  <si>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</si>
  <si>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</si>
  <si>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</si>
  <si>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</si>
  <si>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</si>
  <si>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</si>
  <si>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</si>
  <si>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</si>
  <si>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</si>
  <si>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</si>
  <si>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</si>
  <si>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</si>
  <si>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</si>
  <si>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</si>
  <si>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</si>
  <si>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</si>
  <si>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</si>
  <si>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</si>
  <si>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</si>
  <si>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</si>
  <si>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</si>
  <si>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</si>
  <si>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</si>
  <si>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</si>
  <si>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</si>
  <si>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</si>
  <si>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</si>
  <si>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</si>
  <si>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</si>
  <si>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</si>
  <si>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</si>
  <si>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</si>
  <si>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</si>
  <si>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</si>
  <si>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</si>
  <si>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</si>
  <si>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</si>
  <si>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</si>
  <si>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</si>
  <si>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</si>
  <si>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</si>
  <si>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</si>
  <si>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</si>
  <si>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</si>
  <si>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</si>
  <si>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</si>
  <si>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</si>
  <si>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</si>
  <si>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</si>
  <si>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</si>
  <si>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</si>
  <si>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</si>
  <si>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</si>
  <si>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</si>
  <si>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</si>
  <si>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</si>
  <si>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</si>
  <si>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</si>
  <si>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</si>
  <si>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</si>
  <si>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</si>
  <si>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</si>
  <si>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</si>
  <si>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</si>
  <si>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</si>
  <si>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</si>
  <si>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</si>
  <si>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</si>
  <si>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</si>
  <si>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</si>
  <si>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</si>
  <si>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</si>
  <si>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</si>
  <si>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</si>
  <si>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</si>
  <si>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</si>
  <si>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</si>
  <si>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</si>
  <si>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</si>
  <si>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</si>
  <si>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</si>
  <si>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</si>
  <si>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</si>
  <si>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</si>
  <si>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</si>
  <si>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</si>
  <si>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</si>
  <si>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</si>
  <si>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</si>
  <si>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</si>
  <si>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</si>
  <si>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</si>
  <si>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</si>
  <si>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</si>
  <si>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</si>
  <si>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</si>
  <si>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</si>
  <si>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</si>
  <si>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</si>
  <si>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</si>
  <si>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</si>
  <si>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</si>
  <si>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</si>
  <si>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</si>
  <si>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</si>
  <si>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</si>
  <si>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</si>
  <si>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</si>
  <si>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</si>
  <si>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</si>
  <si>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</si>
  <si>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</si>
  <si>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</si>
  <si>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</si>
  <si>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</si>
  <si>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</si>
  <si>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</si>
  <si>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</si>
  <si>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</si>
  <si>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</si>
  <si>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</si>
  <si>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</si>
  <si>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</si>
  <si>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</si>
  <si>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</si>
  <si>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</si>
  <si>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</si>
  <si>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</si>
  <si>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</si>
  <si>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</si>
  <si>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</si>
  <si>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</si>
  <si>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</si>
  <si>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</si>
  <si>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</si>
  <si>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</si>
  <si>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</si>
  <si>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</si>
  <si>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</si>
  <si>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</si>
  <si>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</si>
  <si>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</si>
  <si>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</si>
  <si>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</si>
  <si>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</si>
  <si>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</si>
  <si>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</si>
  <si>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</si>
  <si>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</si>
  <si>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</si>
  <si>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</si>
  <si>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</si>
  <si>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</si>
  <si>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</si>
  <si>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</si>
  <si>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</si>
  <si>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</si>
  <si>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</si>
  <si>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</si>
  <si>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</si>
  <si>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</si>
  <si>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</si>
  <si>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</si>
  <si>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</si>
  <si>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</si>
  <si>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</si>
  <si>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</si>
  <si>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</si>
  <si>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</si>
  <si>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</si>
  <si>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</si>
  <si>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</si>
  <si>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</si>
  <si>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</si>
  <si>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</si>
  <si>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</si>
  <si>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</si>
  <si>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</si>
  <si>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</si>
  <si>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</si>
  <si>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</si>
  <si>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</si>
  <si>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</si>
  <si>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</si>
  <si>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</si>
  <si>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</si>
  <si>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</si>
  <si>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</si>
  <si>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</si>
  <si>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</si>
  <si>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</si>
  <si>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</si>
  <si>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</si>
  <si>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</si>
  <si>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</si>
  <si>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</si>
  <si>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</si>
  <si>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</si>
  <si>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</si>
  <si>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</si>
  <si>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</si>
  <si>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</si>
  <si>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</si>
  <si>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</si>
  <si>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</si>
  <si>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</si>
  <si>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</si>
  <si>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</si>
  <si>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</si>
  <si>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</si>
  <si>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</si>
  <si>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</si>
  <si>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</si>
  <si>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</si>
  <si>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</si>
  <si>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</si>
  <si>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</si>
  <si>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</si>
  <si>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</si>
  <si>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</si>
  <si>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</si>
  <si>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</si>
  <si>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</si>
  <si>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</si>
  <si>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</si>
  <si>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</si>
  <si>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</si>
  <si>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</si>
  <si>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</si>
  <si>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</si>
  <si>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</si>
  <si>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</si>
  <si>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</si>
  <si>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</si>
  <si>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</si>
  <si>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</si>
  <si>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</si>
  <si>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</si>
  <si>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</si>
  <si>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</si>
  <si>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</si>
  <si>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</si>
  <si>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</si>
  <si>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</si>
  <si>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</si>
  <si>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</si>
  <si>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</si>
  <si>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</si>
  <si>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</si>
  <si>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</si>
  <si>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</si>
  <si>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</si>
  <si>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</si>
  <si>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</si>
  <si>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</si>
  <si>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</si>
  <si>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</si>
  <si>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</si>
  <si>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</si>
  <si>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</si>
  <si>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</si>
  <si>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</si>
  <si>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</si>
  <si>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</si>
  <si>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</si>
  <si>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</si>
  <si>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</si>
  <si>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</si>
  <si>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</si>
  <si>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</si>
  <si>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</si>
  <si>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</si>
  <si>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</si>
  <si>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</si>
  <si>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</si>
  <si>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</si>
  <si>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</si>
  <si>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</si>
  <si>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</si>
  <si>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</si>
  <si>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</si>
  <si>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</si>
  <si>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</si>
  <si>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</si>
  <si>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</si>
  <si>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</si>
  <si>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</si>
  <si>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</si>
  <si>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</si>
  <si>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</si>
  <si>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</si>
  <si>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</si>
  <si>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</si>
  <si>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</si>
  <si>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</si>
  <si>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</si>
  <si>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</si>
  <si>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</si>
  <si>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</si>
  <si>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</si>
  <si>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</si>
  <si>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</si>
  <si>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</si>
  <si>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</si>
  <si>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</si>
  <si>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</si>
  <si>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</si>
  <si>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</si>
  <si>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</si>
  <si>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</si>
  <si>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</si>
  <si>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</si>
  <si>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</si>
  <si>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</si>
  <si>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</si>
  <si>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</si>
  <si>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</si>
  <si>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</si>
  <si>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</si>
  <si>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</si>
  <si>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</si>
  <si>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</si>
  <si>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</si>
  <si>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</si>
  <si>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</si>
  <si>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</si>
  <si>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</si>
  <si>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</si>
  <si>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</si>
  <si>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</si>
  <si>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</si>
  <si>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</si>
  <si>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</si>
  <si>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</si>
  <si>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</si>
  <si>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</si>
  <si>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</si>
  <si>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</si>
  <si>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</si>
  <si>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</si>
  <si>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</si>
  <si>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</si>
  <si>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</si>
  <si>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</si>
  <si>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</si>
  <si>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</si>
  <si>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</si>
  <si>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</si>
  <si>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</si>
  <si>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</si>
  <si>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</si>
  <si>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</si>
  <si>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</si>
  <si>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</si>
  <si>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</si>
  <si>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</si>
  <si>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</si>
  <si>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</si>
  <si>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</si>
  <si>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</si>
  <si>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</si>
  <si>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</si>
  <si>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</si>
  <si>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</si>
  <si>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</si>
  <si>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</si>
  <si>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</si>
  <si>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</si>
  <si>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</si>
  <si>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</si>
  <si>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</si>
  <si>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</si>
  <si>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</si>
  <si>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</si>
  <si>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</si>
  <si>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</si>
  <si>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</si>
  <si>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</si>
  <si>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</si>
  <si>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</si>
  <si>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</si>
  <si>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</si>
  <si>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</si>
  <si>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</si>
  <si>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</si>
  <si>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</si>
  <si>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</si>
  <si>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</si>
  <si>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</si>
  <si>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</si>
  <si>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</si>
  <si>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</si>
  <si>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</si>
  <si>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</si>
  <si>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</si>
  <si>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</si>
  <si>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</si>
  <si>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</si>
  <si>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</si>
  <si>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</si>
  <si>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</si>
  <si>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</si>
  <si>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</si>
  <si>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</si>
  <si>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</si>
  <si>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</si>
  <si>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</si>
  <si>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</si>
  <si>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</si>
  <si>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</si>
  <si>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</si>
  <si>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</si>
  <si>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</si>
  <si>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</si>
  <si>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</si>
  <si>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</si>
  <si>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</si>
  <si>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</si>
  <si>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</si>
  <si>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</si>
  <si>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</si>
  <si>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</si>
  <si>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</si>
  <si>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</si>
  <si>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</si>
  <si>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</si>
  <si>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</si>
  <si>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</si>
  <si>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</si>
  <si>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</si>
  <si>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</si>
  <si>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</si>
  <si>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</si>
  <si>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</si>
  <si>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</si>
  <si>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</si>
  <si>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</si>
  <si>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</si>
  <si>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</si>
  <si>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</si>
  <si>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</si>
  <si>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</si>
  <si>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</si>
  <si>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</si>
  <si>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</si>
  <si>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</si>
  <si>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</si>
  <si>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</si>
  <si>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</si>
  <si>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</si>
  <si>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</si>
  <si>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</si>
  <si>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</si>
  <si>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</si>
  <si>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</si>
  <si>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</si>
  <si>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</si>
  <si>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</si>
  <si>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</si>
  <si>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</si>
  <si>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</si>
  <si>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</si>
  <si>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</si>
  <si>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</si>
  <si>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</si>
  <si>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</si>
  <si>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</si>
  <si>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</si>
  <si>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</si>
  <si>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</si>
  <si>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</si>
  <si>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</si>
  <si>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</si>
  <si>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</si>
  <si>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</si>
  <si>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</si>
  <si>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</si>
  <si>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</si>
  <si>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</si>
  <si>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</si>
  <si>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</si>
  <si>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</si>
  <si>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</si>
  <si>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</si>
  <si>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</si>
  <si>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</si>
  <si>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</si>
  <si>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</si>
  <si>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</si>
  <si>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</si>
  <si>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</si>
  <si>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</si>
  <si>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</si>
  <si>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</si>
  <si>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</si>
  <si>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</si>
  <si>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</si>
  <si>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</si>
  <si>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</si>
  <si>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</si>
  <si>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</si>
  <si>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</si>
  <si>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</si>
  <si>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</si>
  <si>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</si>
  <si>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</si>
  <si>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</si>
  <si>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</si>
  <si>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</si>
  <si>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</si>
  <si>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</si>
  <si>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</si>
  <si>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</si>
  <si>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</si>
  <si>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</si>
  <si>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</si>
  <si>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</si>
  <si>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</si>
  <si>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</si>
  <si>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</si>
  <si>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</si>
  <si>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</si>
  <si>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</si>
  <si>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</si>
  <si>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</si>
  <si>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</si>
  <si>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</si>
  <si>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</si>
  <si>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</si>
  <si>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</si>
  <si>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</si>
  <si>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</si>
  <si>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</si>
  <si>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</si>
  <si>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</si>
  <si>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</si>
  <si>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</si>
  <si>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</si>
  <si>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</si>
  <si>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</si>
  <si>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</si>
  <si>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</si>
  <si>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</si>
  <si>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</si>
  <si>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</si>
  <si>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</si>
  <si>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</si>
  <si>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</si>
  <si>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</si>
  <si>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</si>
  <si>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</si>
  <si>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</si>
  <si>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</si>
  <si>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</si>
  <si>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</si>
  <si>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</si>
  <si>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</si>
  <si>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</si>
  <si>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</si>
  <si>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</si>
  <si>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</si>
  <si>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</si>
  <si>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</si>
  <si>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</si>
  <si>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</si>
  <si>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</si>
  <si>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</si>
  <si>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</si>
  <si>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</si>
  <si>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</si>
  <si>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</si>
  <si>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</si>
  <si>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</si>
  <si>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</si>
  <si>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</si>
  <si>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</si>
  <si>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</si>
  <si>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</si>
  <si>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</si>
  <si>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</si>
  <si>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</si>
  <si>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</si>
  <si>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</si>
  <si>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</si>
  <si>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</si>
  <si>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</si>
  <si>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</si>
  <si>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</si>
  <si>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</si>
  <si>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</si>
  <si>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</si>
  <si>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</si>
  <si>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</si>
  <si>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</si>
  <si>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</si>
  <si>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</si>
  <si>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</si>
  <si>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</si>
  <si>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</si>
  <si>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</si>
  <si>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</si>
  <si>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</si>
  <si>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</si>
  <si>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</si>
  <si>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</si>
  <si>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</si>
  <si>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</si>
  <si>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</si>
  <si>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</si>
  <si>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</si>
  <si>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</si>
  <si>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</si>
  <si>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</si>
  <si>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</si>
  <si>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</si>
  <si>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</si>
  <si>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</si>
  <si>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</si>
  <si>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</si>
  <si>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</si>
  <si>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</si>
  <si>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</si>
  <si>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</si>
  <si>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</si>
  <si>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</si>
  <si>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</si>
  <si>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</si>
  <si>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</si>
  <si>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</si>
  <si>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</si>
  <si>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</si>
  <si>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</si>
  <si>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</si>
  <si>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</si>
  <si>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</si>
  <si>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</si>
  <si>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</si>
  <si>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</si>
  <si>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</si>
  <si>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</si>
  <si>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</si>
  <si>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</si>
  <si>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</si>
  <si>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</si>
  <si>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</si>
  <si>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</si>
  <si>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</si>
  <si>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</si>
  <si>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</si>
  <si>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</si>
  <si>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</si>
  <si>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</si>
  <si>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</si>
  <si>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</si>
  <si>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</si>
  <si>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</si>
  <si>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</si>
  <si>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</si>
  <si>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</si>
  <si>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</si>
  <si>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</si>
  <si>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</si>
  <si>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</si>
  <si>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</si>
  <si>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</si>
  <si>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</si>
  <si>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</si>
  <si>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</si>
  <si>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</si>
  <si>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</si>
  <si>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</si>
  <si>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</si>
  <si>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</si>
  <si>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</si>
  <si>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</si>
  <si>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</si>
  <si>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</si>
  <si>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</si>
  <si>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</si>
  <si>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</si>
  <si>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</si>
  <si>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</si>
  <si>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</si>
  <si>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</si>
  <si>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</si>
  <si>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</si>
  <si>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</si>
  <si>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</si>
  <si>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</si>
  <si>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</si>
  <si>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</si>
  <si>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</si>
  <si>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</si>
  <si>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</si>
  <si>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</si>
  <si>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</si>
  <si>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</si>
  <si>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</si>
  <si>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</si>
  <si>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</si>
  <si>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</si>
  <si>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</si>
  <si>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</si>
  <si>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</si>
  <si>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</si>
  <si>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</si>
  <si>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</si>
  <si>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</si>
  <si>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</si>
  <si>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</si>
  <si>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</si>
  <si>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</si>
  <si>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</si>
  <si>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</si>
  <si>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</si>
  <si>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</si>
  <si>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</si>
  <si>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</si>
  <si>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</si>
  <si>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</si>
  <si>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</si>
  <si>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</si>
  <si>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</si>
  <si>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</si>
  <si>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</si>
  <si>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</si>
  <si>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</si>
  <si>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</si>
  <si>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</si>
  <si>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</si>
  <si>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</si>
  <si>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</si>
  <si>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</si>
  <si>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</si>
  <si>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</si>
  <si>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</si>
  <si>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</si>
  <si>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</si>
  <si>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</si>
  <si>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</si>
  <si>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</si>
  <si>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</si>
  <si>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</si>
  <si>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</si>
  <si>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</si>
  <si>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</si>
  <si>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</si>
  <si>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</si>
  <si>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</si>
  <si>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</si>
  <si>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</si>
  <si>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</si>
  <si>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</si>
  <si>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</si>
  <si>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</si>
  <si>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</si>
  <si>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</si>
  <si>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</si>
  <si>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</si>
  <si>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</si>
  <si>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</si>
  <si>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</si>
  <si>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</si>
  <si>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</si>
  <si>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</si>
  <si>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</si>
  <si>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</si>
  <si>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</si>
  <si>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</si>
  <si>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</si>
  <si>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</si>
  <si>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</si>
  <si>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</si>
  <si>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</si>
  <si>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</si>
  <si>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</si>
  <si>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</si>
  <si>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</si>
  <si>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</si>
  <si>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</si>
  <si>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</si>
  <si>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</si>
  <si>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</si>
  <si>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</si>
  <si>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</si>
  <si>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</si>
  <si>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</si>
  <si>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</si>
  <si>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</si>
  <si>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</si>
  <si>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</si>
  <si>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</si>
  <si>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</si>
  <si>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</si>
  <si>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</si>
  <si>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</si>
  <si>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</si>
  <si>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</si>
  <si>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</si>
  <si>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</si>
  <si>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</si>
  <si>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</si>
  <si>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</si>
  <si>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</si>
  <si>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</si>
  <si>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</si>
  <si>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</si>
  <si>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</si>
  <si>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</si>
  <si>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</si>
  <si>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</si>
  <si>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</si>
  <si>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</si>
  <si>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</si>
  <si>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</si>
  <si>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</si>
  <si>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</si>
  <si>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</si>
  <si>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</si>
  <si>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</si>
  <si>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</si>
  <si>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</si>
  <si>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</si>
  <si>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</si>
  <si>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</si>
  <si>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</si>
  <si>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</si>
  <si>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</si>
  <si>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</si>
  <si>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</si>
  <si>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</si>
  <si>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</si>
  <si>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</si>
  <si>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</si>
  <si>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</si>
  <si>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</si>
  <si>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</si>
  <si>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</si>
  <si>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</si>
  <si>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</si>
  <si>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</si>
  <si>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</si>
  <si>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</si>
  <si>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</si>
  <si>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</si>
  <si>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</si>
  <si>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</si>
  <si>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</si>
  <si>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</si>
  <si>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</si>
  <si>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</si>
  <si>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</si>
  <si>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</si>
  <si>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</si>
  <si>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</si>
  <si>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</si>
  <si>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</si>
  <si>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</si>
  <si>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</si>
  <si>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</si>
  <si>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</si>
  <si>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</si>
  <si>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</si>
  <si>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</si>
  <si>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</si>
  <si>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</si>
  <si>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</si>
  <si>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</si>
  <si>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</si>
  <si>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</si>
  <si>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</si>
  <si>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</si>
  <si>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</si>
  <si>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</si>
  <si>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</si>
  <si>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</si>
  <si>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</si>
  <si>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</si>
  <si>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</si>
  <si>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</si>
  <si>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</si>
  <si>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</si>
  <si>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</si>
  <si>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</si>
  <si>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</si>
  <si>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</si>
  <si>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</si>
  <si>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</si>
  <si>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</si>
  <si>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</si>
  <si>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</si>
  <si>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</si>
  <si>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</si>
  <si>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</si>
  <si>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</si>
  <si>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</si>
  <si>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</si>
  <si>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</si>
  <si>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</si>
  <si>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</si>
  <si>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</si>
  <si>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</si>
  <si>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</si>
  <si>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</si>
  <si>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</si>
  <si>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</si>
  <si>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</si>
  <si>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</si>
  <si>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</si>
  <si>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</si>
  <si>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</si>
  <si>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</si>
  <si>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</si>
  <si>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</si>
  <si>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</si>
  <si>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</si>
  <si>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</si>
  <si>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</si>
  <si>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</si>
  <si>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</si>
  <si>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</si>
  <si>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</si>
  <si>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</si>
  <si>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</si>
  <si>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</si>
  <si>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</si>
  <si>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</si>
  <si>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</si>
  <si>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</si>
  <si>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</si>
  <si>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</si>
  <si>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</si>
  <si>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</si>
  <si>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</si>
  <si>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</si>
  <si>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</si>
  <si>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</si>
  <si>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</si>
  <si>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</si>
  <si>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</si>
  <si>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</si>
  <si>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</si>
  <si>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</si>
  <si>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</si>
  <si>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</si>
  <si>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</si>
  <si>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</si>
  <si>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</si>
  <si>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</si>
  <si>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</si>
  <si>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</si>
  <si>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</si>
  <si>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</si>
  <si>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</si>
  <si>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</si>
  <si>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</si>
  <si>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</si>
  <si>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</si>
  <si>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</si>
  <si>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</si>
  <si>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</si>
  <si>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</si>
  <si>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</si>
  <si>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</si>
  <si>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</si>
  <si>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</si>
  <si>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</si>
  <si>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</si>
  <si>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</si>
  <si>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</si>
  <si>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</si>
  <si>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</si>
  <si>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</si>
  <si>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</si>
  <si>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</si>
  <si>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</si>
  <si>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</si>
  <si>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</si>
  <si>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</si>
  <si>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</si>
  <si>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</si>
  <si>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</si>
  <si>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</si>
  <si>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</si>
  <si>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</si>
  <si>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</si>
  <si>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</si>
  <si>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</si>
  <si>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</si>
  <si>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</si>
  <si>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</si>
  <si>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</si>
  <si>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</si>
  <si>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</si>
  <si>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</si>
  <si>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</si>
  <si>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</si>
  <si>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</si>
  <si>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</si>
  <si>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</si>
  <si>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</si>
  <si>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</si>
  <si>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</si>
  <si>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</si>
  <si>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</si>
  <si>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</si>
  <si>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</si>
  <si>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</si>
  <si>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</si>
  <si>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</si>
  <si>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</si>
  <si>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</si>
  <si>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</si>
  <si>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</si>
  <si>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</si>
  <si>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</si>
  <si>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</si>
  <si>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</si>
  <si>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</si>
  <si>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</si>
  <si>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</si>
  <si>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</si>
  <si>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</si>
  <si>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</si>
  <si>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</si>
  <si>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</si>
  <si>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</si>
  <si>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</si>
  <si>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</si>
  <si>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</si>
  <si>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</si>
  <si>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</si>
  <si>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</si>
  <si>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</si>
  <si>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</si>
  <si>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</si>
  <si>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</si>
  <si>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</si>
  <si>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</si>
  <si>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</si>
  <si>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</si>
  <si>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</si>
  <si>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</si>
  <si>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</si>
  <si>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</si>
  <si>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</si>
  <si>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</si>
  <si>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</si>
  <si>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</si>
  <si>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</si>
  <si>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</si>
  <si>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</si>
  <si>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</si>
  <si>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</si>
  <si>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</si>
  <si>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</si>
  <si>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</si>
  <si>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</si>
  <si>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</si>
  <si>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</si>
  <si>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</si>
  <si>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</si>
  <si>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</si>
  <si>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</si>
  <si>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</si>
  <si>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</si>
  <si>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</si>
  <si>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</si>
  <si>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</si>
  <si>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</si>
  <si>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</si>
  <si>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</si>
  <si>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</si>
  <si>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</si>
  <si>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</si>
  <si>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</si>
  <si>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</si>
  <si>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</si>
  <si>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</si>
  <si>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</si>
  <si>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</si>
  <si>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</si>
  <si>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</si>
  <si>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</si>
  <si>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</si>
  <si>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</si>
  <si>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</si>
  <si>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</si>
  <si>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</si>
  <si>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</si>
  <si>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</si>
  <si>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</si>
  <si>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</si>
  <si>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</si>
  <si>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</si>
  <si>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</si>
  <si>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</si>
  <si>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</si>
  <si>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</si>
  <si>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</si>
  <si>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</si>
  <si>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</si>
  <si>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</si>
  <si>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</si>
  <si>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</si>
  <si>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</si>
  <si>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</si>
  <si>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</si>
  <si>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</si>
  <si>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</si>
  <si>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</si>
  <si>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</si>
  <si>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</si>
  <si>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</si>
  <si>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</si>
  <si>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</si>
  <si>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</si>
  <si>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</si>
  <si>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</si>
  <si>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</si>
  <si>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</si>
  <si>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</si>
  <si>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</si>
  <si>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</si>
  <si>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</si>
  <si>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</si>
  <si>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</si>
  <si>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</si>
  <si>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</si>
  <si>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</si>
  <si>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</si>
  <si>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</si>
  <si>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</si>
  <si>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</si>
  <si>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</si>
  <si>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</si>
  <si>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</si>
  <si>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</si>
  <si>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</si>
  <si>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</si>
  <si>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</si>
  <si>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</si>
  <si>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</si>
  <si>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</si>
  <si>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</si>
  <si>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</si>
  <si>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</si>
  <si>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</si>
  <si>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</si>
  <si>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</si>
  <si>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</si>
  <si>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</si>
  <si>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</si>
  <si>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</si>
  <si>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</si>
  <si>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</si>
  <si>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</si>
  <si>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</si>
  <si>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</si>
  <si>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</si>
  <si>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</si>
  <si>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</si>
  <si>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</si>
  <si>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</si>
  <si>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</si>
  <si>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</si>
  <si>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</si>
  <si>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</si>
  <si>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</si>
  <si>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</si>
  <si>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</si>
  <si>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</si>
  <si>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</si>
  <si>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</si>
  <si>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</si>
  <si>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</si>
  <si>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</si>
  <si>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</si>
  <si>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</si>
  <si>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</si>
  <si>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</si>
  <si>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</si>
  <si>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</si>
  <si>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</si>
  <si>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</si>
  <si>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</si>
  <si>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</si>
  <si>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</si>
  <si>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</si>
  <si>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</si>
  <si>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</si>
  <si>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</si>
  <si>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</si>
  <si>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</si>
  <si>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</si>
  <si>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</si>
  <si>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</si>
  <si>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</si>
  <si>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</si>
  <si>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</si>
  <si>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</si>
  <si>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</si>
  <si>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</si>
  <si>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</si>
  <si>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</si>
  <si>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</si>
  <si>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</si>
  <si>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</si>
  <si>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</si>
  <si>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</si>
  <si>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</si>
  <si>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</si>
  <si>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</si>
  <si>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</si>
  <si>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</si>
  <si>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</si>
  <si>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</si>
  <si>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</si>
  <si>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</si>
  <si>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</si>
  <si>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</si>
  <si>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</si>
  <si>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</si>
  <si>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</si>
  <si>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</si>
  <si>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</si>
  <si>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</si>
  <si>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</si>
  <si>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</si>
  <si>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</si>
  <si>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</si>
  <si>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</si>
  <si>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</si>
  <si>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</si>
  <si>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</si>
  <si>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</si>
  <si>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</si>
  <si>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</si>
  <si>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</si>
  <si>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</si>
  <si>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</si>
  <si>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</si>
  <si>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</si>
  <si>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</si>
  <si>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</si>
  <si>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</si>
  <si>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</si>
  <si>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</si>
  <si>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</si>
  <si>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</si>
  <si>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</si>
  <si>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</si>
  <si>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</si>
  <si>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</si>
  <si>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</si>
  <si>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</si>
  <si>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</si>
  <si>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</si>
  <si>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</si>
  <si>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</si>
  <si>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</si>
  <si>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</si>
  <si>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</si>
  <si>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</si>
  <si>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</si>
  <si>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</si>
  <si>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</si>
  <si>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</si>
  <si>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</si>
  <si>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</si>
  <si>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</si>
  <si>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</si>
  <si>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</si>
  <si>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</si>
  <si>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</si>
  <si>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</si>
  <si>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</si>
  <si>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</si>
  <si>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</si>
  <si>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</si>
  <si>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</si>
  <si>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</si>
  <si>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</si>
  <si>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</si>
  <si>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</si>
  <si>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</si>
  <si>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</si>
  <si>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</si>
  <si>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</si>
  <si>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</si>
  <si>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</si>
  <si>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</si>
  <si>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</si>
  <si>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</si>
  <si>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</si>
  <si>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</si>
  <si>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</si>
  <si>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</si>
  <si>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</si>
  <si>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</si>
  <si>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</si>
  <si>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</si>
  <si>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</si>
  <si>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</si>
  <si>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</si>
  <si>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</si>
  <si>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</si>
  <si>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</si>
  <si>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</si>
  <si>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</si>
  <si>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</si>
  <si>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</si>
  <si>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</si>
  <si>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</si>
  <si>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</si>
  <si>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</si>
  <si>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</si>
  <si>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</si>
  <si>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</si>
  <si>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</si>
  <si>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</si>
  <si>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</si>
  <si>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</si>
  <si>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</si>
  <si>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</si>
  <si>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</si>
  <si>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</si>
  <si>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</si>
  <si>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</si>
  <si>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</si>
  <si>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</si>
  <si>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</si>
  <si>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</si>
  <si>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</si>
  <si>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</si>
  <si>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</si>
  <si>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</si>
  <si>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</si>
  <si>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</si>
  <si>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</si>
  <si>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</si>
  <si>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</si>
  <si>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</si>
  <si>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</si>
  <si>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</si>
  <si>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</si>
  <si>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</si>
  <si>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</si>
  <si>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</si>
  <si>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</si>
  <si>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</si>
  <si>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</si>
  <si>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</si>
  <si>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</si>
  <si>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</si>
  <si>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</si>
  <si>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</si>
  <si>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</si>
  <si>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</si>
  <si>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</si>
  <si>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</si>
  <si>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</si>
  <si>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</si>
  <si>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</si>
  <si>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</si>
  <si>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</si>
  <si>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</si>
  <si>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</si>
  <si>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</si>
  <si>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</si>
  <si>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</si>
  <si>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</si>
  <si>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</si>
  <si>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</si>
  <si>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</si>
  <si>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</si>
  <si>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</si>
  <si>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</si>
  <si>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</si>
  <si>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</si>
  <si>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</si>
  <si>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</si>
  <si>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</si>
  <si>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</si>
  <si>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</si>
  <si>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</si>
  <si>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</si>
  <si>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</si>
  <si>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</si>
  <si>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</si>
  <si>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</si>
  <si>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</si>
  <si>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</si>
  <si>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</si>
  <si>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</si>
  <si>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</si>
  <si>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</si>
  <si>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</si>
  <si>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</si>
  <si>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</si>
  <si>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</si>
  <si>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</si>
  <si>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</si>
  <si>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</si>
  <si>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</si>
  <si>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</si>
  <si>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</si>
  <si>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</si>
  <si>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</si>
  <si>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</si>
  <si>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</si>
  <si>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</si>
  <si>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</si>
  <si>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</si>
  <si>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</si>
  <si>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</si>
  <si>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</si>
  <si>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</si>
  <si>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</si>
  <si>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</si>
  <si>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</si>
  <si>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</si>
  <si>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</si>
  <si>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</si>
  <si>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</si>
  <si>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</si>
  <si>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</si>
  <si>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</si>
  <si>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</si>
  <si>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</si>
  <si>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</si>
  <si>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</si>
  <si>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</si>
  <si>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</si>
  <si>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</si>
  <si>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</si>
  <si>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</si>
  <si>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</si>
  <si>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</si>
  <si>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</si>
  <si>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</si>
  <si>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</si>
  <si>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</si>
  <si>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</si>
  <si>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</si>
  <si>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</si>
  <si>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</si>
  <si>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</si>
  <si>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</si>
  <si>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</si>
  <si>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</si>
  <si>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</si>
  <si>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</si>
  <si>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</si>
  <si>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</si>
  <si>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</si>
  <si>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</si>
  <si>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</si>
  <si>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</si>
  <si>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</si>
  <si>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</si>
  <si>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</si>
  <si>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</si>
  <si>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</si>
  <si>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</si>
  <si>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</si>
  <si>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</si>
  <si>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</si>
  <si>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</si>
  <si>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</si>
  <si>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</si>
  <si>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</si>
  <si>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</si>
  <si>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</si>
  <si>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</si>
  <si>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</si>
  <si>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</si>
  <si>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</si>
  <si>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</si>
  <si>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</si>
  <si>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</si>
  <si>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</si>
  <si>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</si>
  <si>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</si>
  <si>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</si>
  <si>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</si>
  <si>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</si>
  <si>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</si>
  <si>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</si>
  <si>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</si>
  <si>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</si>
  <si>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</si>
  <si>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</si>
  <si>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</si>
  <si>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</si>
  <si>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</si>
  <si>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</si>
  <si>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</si>
  <si>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</si>
  <si>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</si>
  <si>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</si>
  <si>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</si>
  <si>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</si>
  <si>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</si>
  <si>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</si>
  <si>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</si>
  <si>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</si>
  <si>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</si>
  <si>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</si>
  <si>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</si>
  <si>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</si>
  <si>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</si>
  <si>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</si>
  <si>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</si>
  <si>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</si>
  <si>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</si>
  <si>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</si>
  <si>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</si>
  <si>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</si>
  <si>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</si>
  <si>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</si>
  <si>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</si>
  <si>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</si>
  <si>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</si>
  <si>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</si>
  <si>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</si>
  <si>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</si>
  <si>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</si>
  <si>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</si>
  <si>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</si>
  <si>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</si>
  <si>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</si>
  <si>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</si>
  <si>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</si>
  <si>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</si>
  <si>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</si>
  <si>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</si>
  <si>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</si>
  <si>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</si>
  <si>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</si>
  <si>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</si>
  <si>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</si>
  <si>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</si>
  <si>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</si>
  <si>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</si>
  <si>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</si>
  <si>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</si>
  <si>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</si>
  <si>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</si>
  <si>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</si>
  <si>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</si>
  <si>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</si>
  <si>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</si>
  <si>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</si>
  <si>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</si>
  <si>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</si>
  <si>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</si>
  <si>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</si>
  <si>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</si>
  <si>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</si>
  <si>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</si>
  <si>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</si>
  <si>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</si>
  <si>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</si>
  <si>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</si>
  <si>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</si>
  <si>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</si>
  <si>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</si>
  <si>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</si>
  <si>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</si>
  <si>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</si>
  <si>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</si>
  <si>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</si>
  <si>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</si>
  <si>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</si>
  <si>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</si>
  <si>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</si>
  <si>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</si>
  <si>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</si>
  <si>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</si>
  <si>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</si>
  <si>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</si>
  <si>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</si>
  <si>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</si>
  <si>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</si>
  <si>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</si>
  <si>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</si>
  <si>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</si>
  <si>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</si>
  <si>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</si>
  <si>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</si>
  <si>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</si>
  <si>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</si>
  <si>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</si>
  <si>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</si>
  <si>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</si>
  <si>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</si>
  <si>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</si>
  <si>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</si>
  <si>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</si>
  <si>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</si>
  <si>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</si>
  <si>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</si>
  <si>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</si>
  <si>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</si>
  <si>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</si>
  <si>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</si>
  <si>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</si>
  <si>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</si>
  <si>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</si>
  <si>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</si>
  <si>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</si>
  <si>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</si>
  <si>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</si>
  <si>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</si>
  <si>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</si>
  <si>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</si>
  <si>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</si>
  <si>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</si>
  <si>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</si>
  <si>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</si>
  <si>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</si>
  <si>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</si>
  <si>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</si>
  <si>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</si>
  <si>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</si>
  <si>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</si>
  <si>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</si>
  <si>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</si>
  <si>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</si>
  <si>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</si>
  <si>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</si>
  <si>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</si>
  <si>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</si>
  <si>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</si>
  <si>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</si>
  <si>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</si>
  <si>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</si>
  <si>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</si>
  <si>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</si>
  <si>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</si>
  <si>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</si>
  <si>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</si>
  <si>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</si>
  <si>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</si>
  <si>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</si>
  <si>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</si>
  <si>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</si>
  <si>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</si>
  <si>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</si>
  <si>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</si>
  <si>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</si>
  <si>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</si>
  <si>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</si>
  <si>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</si>
  <si>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</si>
  <si>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</si>
  <si>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</si>
  <si>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</si>
  <si>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</si>
  <si>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</si>
  <si>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</si>
  <si>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</si>
  <si>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</si>
  <si>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</si>
  <si>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</si>
  <si>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</si>
  <si>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</si>
  <si>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</si>
  <si>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</si>
  <si>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</si>
  <si>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</si>
  <si>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</si>
  <si>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</si>
  <si>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</si>
  <si>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</si>
  <si>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</si>
  <si>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</si>
  <si>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</si>
  <si>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</si>
  <si>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</si>
  <si>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</si>
  <si>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</si>
  <si>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</si>
  <si>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</si>
  <si>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</si>
  <si>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</si>
  <si>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</si>
  <si>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</si>
  <si>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</si>
  <si>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</si>
  <si>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</si>
  <si>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</si>
  <si>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</si>
  <si>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</si>
  <si>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</si>
  <si>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</si>
  <si>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</si>
  <si>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</si>
  <si>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</si>
  <si>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</si>
  <si>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</si>
  <si>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</si>
  <si>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</si>
  <si>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</si>
  <si>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</si>
  <si>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</si>
  <si>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</si>
  <si>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</si>
  <si>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</si>
  <si>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</si>
  <si>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</si>
  <si>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</si>
  <si>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</si>
  <si>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</si>
  <si>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</si>
  <si>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</si>
  <si>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</si>
  <si>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</si>
  <si>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</si>
  <si>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</si>
  <si>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</si>
  <si>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</si>
  <si>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</si>
  <si>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</si>
  <si>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</si>
  <si>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</si>
  <si>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</si>
  <si>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</si>
  <si>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</si>
  <si>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</si>
  <si>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</si>
  <si>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</si>
  <si>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</si>
  <si>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</si>
  <si>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</si>
  <si>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</si>
  <si>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</si>
  <si>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</si>
  <si>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</si>
  <si>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</si>
  <si>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</si>
  <si>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</si>
  <si>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</si>
  <si>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</si>
  <si>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</si>
  <si>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</si>
  <si>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</si>
  <si>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</si>
  <si>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</si>
  <si>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</si>
  <si>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</si>
  <si>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</si>
  <si>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</si>
  <si>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</si>
  <si>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</si>
  <si>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</si>
  <si>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</si>
  <si>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</si>
  <si>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</si>
  <si>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</si>
  <si>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</si>
  <si>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</si>
  <si>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</si>
  <si>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</si>
  <si>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</si>
  <si>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</si>
  <si>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</si>
  <si>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</si>
  <si>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</si>
  <si>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</si>
  <si>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</si>
  <si>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</si>
  <si>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</si>
  <si>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</si>
  <si>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</si>
  <si>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</si>
  <si>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</si>
  <si>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</si>
  <si>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</si>
  <si>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</si>
  <si>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</si>
  <si>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</si>
  <si>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</si>
  <si>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</si>
  <si>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</si>
  <si>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</si>
  <si>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</si>
  <si>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</si>
  <si>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</si>
  <si>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</si>
  <si>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</si>
  <si>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</si>
  <si>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</si>
  <si>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</si>
  <si>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</si>
  <si>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</si>
  <si>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</si>
  <si>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</si>
  <si>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</si>
  <si>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</si>
  <si>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</si>
  <si>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</si>
  <si>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</si>
  <si>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</si>
  <si>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</si>
  <si>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</si>
  <si>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</si>
  <si>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</si>
  <si>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</si>
  <si>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</si>
  <si>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</si>
  <si>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</si>
  <si>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</si>
  <si>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</si>
  <si>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</si>
  <si>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</si>
  <si>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</si>
  <si>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</si>
  <si>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</si>
  <si>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</si>
  <si>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</si>
  <si>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</si>
  <si>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</si>
  <si>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</si>
  <si>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</si>
  <si>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</si>
  <si>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</si>
  <si>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</si>
  <si>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</si>
  <si>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</si>
  <si>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</si>
  <si>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</si>
  <si>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</si>
  <si>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</si>
  <si>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</si>
  <si>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</si>
  <si>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</si>
  <si>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</si>
  <si>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</si>
  <si>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</si>
  <si>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</si>
  <si>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</si>
  <si>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</si>
  <si>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</si>
  <si>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</si>
  <si>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</si>
  <si>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</si>
  <si>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</si>
  <si>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</si>
  <si>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</si>
  <si>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</si>
  <si>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</si>
  <si>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</si>
  <si>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</si>
  <si>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</si>
  <si>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</si>
  <si>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</si>
  <si>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</si>
  <si>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</si>
  <si>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</si>
  <si>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</si>
  <si>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</si>
  <si>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</si>
  <si>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</si>
  <si>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</si>
  <si>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</si>
  <si>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</si>
  <si>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</si>
  <si>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</si>
  <si>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</si>
  <si>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</si>
  <si>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</si>
  <si>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</si>
  <si>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</si>
  <si>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</si>
  <si>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</si>
  <si>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</si>
  <si>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</si>
  <si>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</si>
  <si>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</si>
  <si>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</si>
  <si>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</si>
  <si>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</si>
  <si>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</si>
  <si>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</si>
  <si>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</si>
  <si>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</si>
  <si>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</si>
  <si>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</si>
  <si>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</si>
  <si>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</si>
  <si>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</si>
  <si>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</si>
  <si>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</si>
  <si>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</si>
  <si>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</si>
  <si>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</si>
  <si>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</si>
  <si>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</si>
  <si>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</si>
  <si>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</si>
  <si>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</si>
  <si>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</si>
  <si>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</si>
  <si>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</si>
  <si>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</si>
  <si>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</si>
  <si>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</si>
  <si>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</si>
  <si>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</si>
  <si>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</si>
  <si>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</si>
  <si>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</si>
  <si>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</si>
  <si>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</si>
  <si>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</si>
  <si>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</si>
  <si>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</si>
  <si>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</si>
  <si>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</si>
  <si>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</si>
  <si>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</si>
  <si>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</si>
  <si>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</si>
  <si>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</si>
  <si>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</si>
  <si>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</si>
  <si>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</si>
  <si>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</si>
  <si>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</si>
  <si>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</si>
  <si>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</si>
  <si>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</si>
  <si>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</si>
  <si>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</si>
  <si>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</si>
  <si>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</si>
  <si>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</si>
  <si>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</si>
  <si>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</si>
  <si>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</si>
  <si>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</si>
  <si>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</si>
  <si>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</si>
  <si>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</si>
  <si>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</si>
  <si>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</si>
  <si>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</si>
  <si>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</si>
  <si>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</si>
  <si>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</si>
  <si>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</si>
  <si>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</si>
  <si>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</si>
  <si>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</si>
  <si>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</si>
  <si>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</si>
  <si>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</si>
  <si>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</si>
  <si>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</si>
  <si>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</si>
  <si>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</si>
  <si>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</si>
  <si>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</si>
  <si>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</si>
  <si>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</si>
  <si>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</si>
  <si>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</si>
  <si>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</si>
  <si>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</si>
  <si>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</si>
  <si>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</si>
  <si>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</si>
  <si>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</si>
  <si>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</si>
  <si>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</si>
  <si>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</si>
  <si>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</si>
  <si>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</si>
  <si>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</si>
  <si>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</si>
  <si>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</si>
  <si>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</si>
  <si>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</si>
  <si>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</si>
  <si>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</si>
  <si>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</si>
  <si>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</si>
  <si>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</si>
  <si>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</si>
  <si>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</si>
  <si>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</si>
  <si>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</si>
  <si>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</si>
  <si>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</si>
  <si>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</si>
  <si>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</si>
  <si>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</si>
  <si>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</si>
  <si>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</si>
  <si>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</si>
  <si>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</si>
  <si>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</si>
  <si>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</si>
  <si>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</si>
  <si>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</si>
  <si>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</si>
  <si>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</si>
  <si>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</si>
  <si>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</si>
  <si>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</si>
  <si>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</si>
  <si>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</si>
  <si>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</si>
  <si>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</si>
  <si>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</si>
  <si>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</si>
  <si>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</si>
  <si>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</si>
  <si>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</si>
  <si>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</si>
  <si>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</si>
  <si>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</si>
  <si>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</si>
  <si>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</si>
  <si>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</si>
  <si>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</si>
  <si>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</si>
  <si>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</si>
  <si>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</si>
  <si>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</si>
  <si>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</si>
  <si>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</si>
  <si>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</si>
  <si>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</si>
  <si>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</si>
  <si>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</si>
  <si>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</si>
  <si>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</si>
  <si>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</si>
  <si>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</si>
  <si>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</si>
  <si>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</si>
  <si>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</si>
  <si>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</si>
  <si>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</si>
  <si>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</si>
  <si>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</si>
  <si>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</si>
  <si>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</si>
  <si>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</si>
  <si>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</si>
  <si>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</si>
  <si>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</si>
  <si>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</si>
  <si>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</si>
  <si>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</si>
  <si>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</si>
  <si>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</si>
  <si>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</si>
  <si>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</si>
  <si>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</si>
  <si>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</si>
  <si>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</si>
  <si>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</si>
  <si>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</si>
  <si>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</si>
  <si>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</si>
  <si>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</si>
  <si>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</si>
  <si>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</si>
  <si>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</si>
  <si>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</si>
  <si>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</si>
  <si>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</si>
  <si>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</si>
  <si>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</si>
  <si>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</si>
  <si>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</si>
  <si>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</si>
  <si>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</si>
  <si>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</si>
  <si>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</si>
  <si>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</si>
  <si>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</si>
  <si>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</si>
  <si>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</si>
  <si>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</si>
  <si>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</si>
  <si>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</si>
  <si>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</si>
  <si>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</si>
  <si>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</si>
  <si>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</si>
  <si>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</si>
  <si>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</si>
  <si>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</si>
  <si>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</si>
  <si>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</si>
  <si>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</si>
  <si>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</si>
  <si>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</si>
  <si>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</si>
  <si>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</si>
  <si>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</si>
  <si>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</si>
  <si>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</si>
  <si>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</si>
  <si>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</si>
  <si>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</si>
  <si>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</si>
  <si>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</si>
  <si>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</si>
  <si>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</si>
  <si>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</si>
  <si>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</si>
  <si>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</si>
  <si>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</si>
  <si>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</si>
  <si>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</si>
  <si>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</si>
  <si>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</si>
  <si>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</si>
  <si>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</si>
  <si>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</si>
  <si>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</si>
  <si>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</si>
  <si>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</si>
  <si>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</si>
  <si>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</si>
  <si>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</si>
  <si>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</si>
  <si>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</si>
  <si>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</si>
  <si>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</si>
  <si>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</si>
  <si>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</si>
  <si>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</si>
  <si>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</si>
  <si>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</si>
  <si>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</si>
  <si>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</si>
  <si>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</si>
  <si>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</si>
  <si>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</si>
  <si>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</si>
  <si>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</si>
  <si>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</si>
  <si>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</si>
  <si>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</si>
  <si>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</si>
  <si>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</si>
  <si>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</si>
  <si>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</si>
  <si>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</si>
  <si>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</si>
  <si>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</si>
  <si>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</si>
  <si>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</si>
  <si>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</si>
  <si>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</si>
  <si>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</si>
  <si>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</si>
  <si>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</si>
  <si>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</si>
  <si>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</si>
  <si>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</si>
  <si>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</si>
  <si>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</si>
  <si>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</si>
  <si>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</si>
  <si>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</si>
  <si>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</si>
  <si>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</si>
  <si>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</si>
  <si>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</si>
  <si>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</si>
  <si>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</si>
  <si>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</si>
  <si>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</si>
  <si>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</si>
  <si>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</si>
  <si>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</si>
  <si>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</si>
  <si>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</si>
  <si>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</si>
  <si>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</si>
  <si>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</si>
  <si>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</si>
  <si>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</si>
  <si>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</si>
  <si>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</si>
  <si>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</si>
  <si>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</si>
  <si>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</si>
  <si>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</si>
  <si>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</si>
  <si>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</si>
  <si>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</si>
  <si>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</si>
  <si>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</si>
  <si>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</si>
  <si>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</si>
  <si>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</si>
  <si>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</si>
  <si>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</si>
  <si>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</si>
  <si>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</si>
  <si>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</si>
  <si>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</si>
  <si>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</si>
  <si>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</si>
  <si>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</si>
  <si>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</si>
  <si>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</si>
  <si>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</si>
  <si>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</si>
  <si>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</si>
  <si>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</si>
  <si>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</si>
  <si>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</si>
  <si>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</si>
  <si>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</si>
  <si>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</si>
  <si>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</si>
  <si>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</si>
  <si>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</si>
  <si>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</si>
  <si>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</si>
  <si>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</si>
  <si>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</si>
  <si>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</si>
  <si>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</si>
  <si>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</si>
  <si>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</si>
  <si>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</si>
  <si>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</si>
  <si>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</si>
  <si>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</si>
  <si>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</si>
  <si>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</si>
  <si>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</si>
  <si>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</si>
  <si>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</si>
  <si>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</si>
  <si>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</si>
  <si>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</si>
  <si>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</si>
  <si>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</si>
  <si>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</si>
  <si>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</si>
  <si>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</si>
  <si>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</si>
  <si>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</si>
  <si>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</si>
  <si>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</si>
  <si>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</si>
  <si>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</si>
  <si>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</si>
  <si>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</si>
  <si>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</si>
  <si>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</si>
  <si>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</si>
  <si>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</si>
  <si>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</si>
  <si>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</si>
  <si>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</si>
  <si>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</si>
  <si>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</si>
  <si>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</si>
  <si>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</si>
  <si>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</si>
  <si>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</si>
  <si>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</si>
  <si>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</si>
  <si>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</si>
  <si>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</si>
  <si>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</si>
  <si>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</si>
  <si>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</si>
  <si>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</si>
  <si>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</si>
  <si>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</si>
  <si>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</si>
  <si>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</si>
  <si>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</si>
  <si>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</si>
  <si>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</si>
  <si>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</si>
  <si>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</si>
  <si>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</si>
  <si>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</si>
  <si>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</si>
  <si>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</si>
  <si>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</si>
  <si>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</si>
  <si>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</si>
  <si>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</si>
  <si>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</si>
  <si>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</si>
  <si>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</si>
  <si>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</si>
  <si>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</si>
  <si>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</si>
  <si>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</si>
  <si>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</si>
  <si>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</si>
  <si>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</si>
  <si>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</si>
  <si>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</si>
  <si>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</si>
  <si>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</si>
  <si>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</si>
  <si>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</si>
  <si>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</si>
  <si>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</si>
  <si>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</si>
  <si>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</si>
  <si>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</si>
  <si>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</si>
  <si>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</si>
  <si>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</si>
  <si>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</si>
  <si>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</si>
  <si>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</si>
  <si>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</si>
  <si>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</si>
  <si>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</si>
  <si>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</si>
  <si>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</si>
  <si>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</si>
  <si>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</si>
  <si>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</si>
  <si>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</si>
  <si>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</si>
  <si>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</si>
  <si>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</si>
  <si>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</si>
  <si>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</si>
  <si>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</si>
  <si>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</si>
  <si>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</si>
  <si>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</si>
  <si>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</si>
  <si>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</si>
  <si>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</si>
  <si>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</si>
  <si>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</si>
  <si>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</si>
  <si>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</si>
  <si>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</si>
  <si>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</si>
  <si>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</si>
  <si>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</si>
  <si>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</si>
  <si>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</si>
  <si>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</si>
  <si>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</si>
  <si>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</si>
  <si>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</si>
  <si>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</si>
  <si>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</si>
  <si>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</si>
  <si>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</si>
  <si>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</si>
  <si>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</si>
  <si>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</si>
  <si>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</si>
  <si>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</si>
  <si>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</si>
  <si>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</si>
  <si>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</si>
  <si>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</si>
  <si>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</si>
  <si>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</si>
  <si>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</si>
  <si>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</si>
  <si>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</si>
  <si>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</si>
  <si>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</si>
  <si>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</si>
  <si>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</si>
  <si>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</si>
  <si>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</si>
  <si>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</si>
  <si>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</si>
  <si>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</si>
  <si>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</si>
  <si>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</si>
  <si>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</si>
  <si>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</si>
  <si>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</si>
  <si>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</si>
  <si>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</si>
  <si>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</si>
  <si>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</si>
  <si>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</si>
  <si>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</si>
  <si>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</si>
  <si>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</si>
  <si>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</si>
  <si>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</si>
  <si>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</si>
  <si>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</si>
  <si>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</si>
  <si>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</si>
  <si>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</si>
  <si>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</si>
  <si>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</si>
  <si>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</si>
  <si>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</si>
  <si>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</si>
  <si>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</si>
  <si>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</si>
  <si>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</si>
  <si>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</si>
  <si>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</si>
  <si>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</si>
  <si>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</si>
  <si>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</si>
  <si>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</si>
  <si>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</si>
  <si>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</si>
  <si>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</si>
  <si>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</si>
  <si>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</si>
  <si>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</si>
  <si>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</si>
  <si>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</si>
  <si>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</si>
  <si>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</si>
  <si>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</si>
  <si>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</si>
  <si>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</si>
  <si>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</si>
  <si>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</si>
  <si>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</si>
  <si>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</si>
  <si>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</si>
  <si>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</si>
  <si>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</si>
  <si>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</si>
  <si>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</si>
  <si>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</si>
  <si>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</si>
  <si>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</si>
  <si>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</si>
  <si>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</si>
  <si>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</si>
  <si>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</si>
  <si>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</si>
  <si>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</si>
  <si>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</si>
  <si>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</si>
  <si>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</si>
  <si>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</si>
  <si>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</si>
  <si>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</si>
  <si>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</si>
  <si>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</si>
  <si>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</si>
  <si>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</si>
  <si>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</si>
  <si>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</si>
  <si>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</si>
  <si>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</si>
  <si>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</si>
  <si>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</si>
  <si>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</si>
  <si>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</si>
  <si>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</si>
  <si>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</si>
  <si>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</si>
  <si>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</si>
  <si>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</si>
  <si>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</si>
  <si>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</si>
  <si>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</si>
  <si>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</si>
  <si>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</si>
  <si>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</si>
  <si>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</si>
  <si>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</si>
  <si>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</si>
  <si>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</si>
  <si>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</si>
  <si>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</si>
  <si>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</si>
  <si>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</si>
  <si>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</si>
  <si>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</si>
  <si>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</si>
  <si>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</si>
  <si>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</si>
  <si>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</si>
  <si>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</si>
  <si>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</si>
  <si>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</si>
  <si>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</si>
  <si>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</si>
  <si>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</si>
  <si>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</si>
  <si>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</si>
  <si>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</si>
  <si>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</si>
  <si>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</si>
  <si>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</si>
  <si>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</si>
  <si>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</si>
  <si>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</si>
  <si>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</si>
  <si>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</si>
  <si>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</si>
  <si>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</si>
  <si>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</si>
  <si>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</si>
  <si>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</si>
  <si>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</si>
  <si>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</si>
  <si>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</si>
  <si>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</si>
  <si>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</si>
  <si>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</si>
  <si>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</si>
  <si>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</si>
  <si>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</si>
  <si>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</si>
  <si>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</si>
  <si>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</si>
  <si>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</si>
  <si>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</si>
  <si>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</si>
  <si>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</si>
  <si>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</si>
  <si>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</si>
  <si>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</si>
  <si>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</si>
  <si>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</si>
  <si>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</si>
  <si>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</si>
  <si>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</si>
  <si>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</si>
  <si>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</si>
  <si>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</si>
  <si>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</si>
  <si>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</si>
  <si>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</si>
  <si>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</si>
  <si>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</si>
  <si>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</si>
  <si>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</si>
  <si>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</si>
  <si>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</si>
  <si>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</si>
  <si>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</si>
  <si>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</si>
  <si>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</si>
  <si>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</si>
  <si>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</si>
  <si>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</si>
  <si>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</si>
  <si>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</si>
  <si>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</si>
  <si>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</si>
  <si>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</si>
  <si>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</si>
  <si>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</si>
  <si>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</si>
  <si>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</si>
  <si>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</si>
  <si>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</si>
  <si>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</si>
  <si>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</si>
  <si>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</si>
  <si>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</si>
  <si>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</si>
  <si>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</si>
  <si>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</si>
  <si>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</si>
  <si>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</si>
  <si>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</si>
  <si>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</si>
  <si>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</si>
  <si>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</si>
  <si>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</si>
  <si>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</si>
  <si>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</si>
  <si>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</si>
  <si>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</si>
  <si>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</si>
  <si>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</si>
  <si>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</si>
  <si>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</si>
  <si>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</si>
  <si>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</si>
  <si>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</si>
  <si>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</si>
  <si>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</si>
  <si>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</si>
  <si>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</si>
  <si>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</si>
  <si>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</si>
  <si>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</si>
  <si>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</si>
  <si>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</si>
  <si>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</si>
  <si>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</si>
  <si>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</si>
  <si>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</si>
  <si>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</si>
  <si>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</si>
  <si>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</si>
  <si>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</si>
  <si>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</si>
  <si>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</si>
  <si>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</si>
  <si>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</si>
  <si>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</si>
  <si>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</si>
  <si>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</si>
  <si>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</si>
  <si>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</si>
  <si>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</si>
  <si>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</si>
  <si>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</si>
  <si>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</si>
  <si>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</si>
  <si>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</si>
  <si>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</si>
  <si>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</si>
  <si>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</si>
  <si>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</si>
  <si>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</si>
  <si>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</si>
  <si>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</si>
  <si>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</si>
  <si>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</si>
  <si>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</si>
  <si>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</si>
  <si>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</si>
  <si>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</si>
  <si>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</si>
  <si>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</si>
  <si>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</si>
  <si>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</si>
  <si>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</si>
  <si>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</si>
  <si>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</si>
  <si>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</si>
  <si>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</si>
  <si>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</si>
  <si>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</si>
  <si>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</si>
  <si>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</si>
  <si>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</si>
  <si>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</si>
  <si>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</si>
  <si>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</si>
  <si>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</si>
  <si>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</si>
  <si>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</si>
  <si>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</si>
  <si>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</si>
  <si>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</si>
  <si>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</si>
  <si>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</si>
  <si>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</si>
  <si>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</si>
  <si>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</si>
  <si>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</si>
  <si>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</si>
  <si>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</si>
  <si>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</si>
  <si>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</si>
  <si>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</si>
  <si>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</si>
  <si>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</si>
  <si>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</si>
  <si>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</si>
  <si>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</si>
  <si>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</si>
  <si>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</si>
  <si>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</si>
  <si>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</si>
  <si>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</si>
  <si>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</si>
  <si>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</si>
  <si>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</si>
  <si>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</si>
  <si>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</si>
  <si>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</si>
  <si>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</si>
  <si>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</si>
  <si>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</si>
  <si>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</si>
  <si>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</si>
  <si>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</si>
  <si>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</si>
  <si>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</si>
  <si>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</si>
  <si>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</si>
  <si>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</si>
  <si>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</si>
  <si>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</si>
  <si>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</si>
  <si>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</si>
  <si>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</si>
  <si>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</si>
  <si>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</si>
  <si>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</si>
  <si>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</si>
  <si>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</si>
  <si>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</si>
  <si>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</si>
  <si>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</si>
  <si>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</si>
  <si>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</si>
  <si>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</si>
  <si>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</si>
  <si>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</si>
  <si>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</si>
  <si>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</si>
  <si>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</si>
  <si>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</si>
  <si>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</si>
  <si>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</si>
  <si>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</si>
  <si>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</si>
  <si>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</si>
  <si>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</si>
  <si>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</si>
  <si>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</si>
  <si>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</si>
  <si>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</si>
  <si>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</si>
  <si>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</si>
  <si>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</si>
  <si>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</si>
  <si>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</si>
  <si>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</si>
  <si>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</si>
  <si>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</si>
  <si>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</si>
  <si>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</si>
  <si>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</si>
  <si>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</si>
  <si>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</si>
  <si>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</si>
  <si>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</si>
  <si>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</si>
  <si>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</si>
  <si>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</si>
  <si>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</si>
  <si>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</si>
  <si>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</si>
  <si>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</si>
  <si>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</si>
  <si>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</si>
  <si>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</si>
  <si>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</si>
  <si>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</si>
  <si>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</si>
  <si>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</si>
  <si>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</si>
  <si>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</si>
  <si>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</si>
  <si>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</si>
  <si>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</si>
  <si>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</si>
  <si>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</si>
  <si>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</si>
  <si>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</si>
  <si>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</si>
  <si>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</si>
  <si>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</si>
  <si>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</si>
  <si>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</si>
  <si>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</si>
  <si>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</si>
  <si>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</si>
  <si>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</si>
  <si>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</si>
  <si>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</si>
  <si>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</si>
  <si>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</si>
  <si>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</si>
  <si>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</si>
  <si>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</si>
  <si>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</si>
  <si>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</si>
  <si>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</si>
  <si>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</si>
  <si>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</si>
  <si>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</si>
  <si>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</si>
  <si>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</si>
  <si>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</si>
  <si>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</si>
  <si>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</si>
  <si>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</si>
  <si>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</si>
  <si>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</si>
  <si>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</si>
  <si>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</si>
  <si>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</si>
  <si>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</si>
  <si>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</si>
  <si>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</si>
  <si>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</si>
  <si>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</si>
  <si>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</si>
  <si>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</si>
  <si>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</si>
  <si>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</si>
  <si>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</si>
  <si>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</si>
  <si>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</si>
  <si>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</si>
  <si>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</si>
  <si>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</si>
  <si>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</si>
  <si>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</si>
  <si>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</si>
  <si>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</si>
  <si>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</si>
  <si>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</si>
  <si>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</si>
  <si>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</si>
  <si>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</si>
  <si>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</si>
  <si>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</si>
  <si>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</si>
  <si>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</si>
  <si>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</si>
  <si>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</si>
  <si>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</si>
  <si>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</si>
  <si>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</si>
  <si>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</si>
  <si>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</si>
  <si>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</si>
  <si>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</si>
  <si>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</si>
  <si>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</si>
  <si>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</si>
  <si>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</si>
  <si>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</si>
  <si>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</si>
  <si>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</si>
  <si>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</si>
  <si>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</si>
  <si>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</si>
  <si>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</si>
  <si>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</si>
  <si>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</si>
  <si>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</si>
  <si>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</si>
  <si>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</si>
  <si>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</si>
  <si>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</si>
  <si>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</si>
  <si>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</si>
  <si>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</si>
  <si>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</si>
  <si>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</si>
  <si>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</si>
  <si>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</si>
  <si>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</si>
  <si>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</si>
  <si>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</si>
  <si>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</si>
  <si>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</si>
  <si>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</si>
  <si>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</si>
  <si>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</si>
  <si>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</si>
  <si>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</si>
  <si>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</si>
  <si>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</si>
  <si>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</si>
  <si>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</si>
  <si>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</si>
  <si>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</si>
  <si>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</si>
  <si>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</si>
  <si>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</si>
  <si>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</si>
  <si>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</si>
  <si>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</si>
  <si>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</si>
  <si>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</si>
  <si>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</si>
  <si>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</si>
  <si>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</si>
  <si>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</si>
  <si>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</si>
  <si>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</si>
  <si>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</si>
  <si>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</si>
  <si>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</si>
  <si>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</si>
  <si>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</si>
  <si>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</si>
  <si>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</si>
  <si>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</si>
  <si>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</si>
  <si>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</si>
  <si>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</si>
  <si>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</si>
  <si>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</si>
  <si>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</si>
  <si>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</si>
  <si>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</si>
  <si>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</si>
  <si>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</si>
  <si>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</si>
  <si>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</si>
  <si>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</si>
  <si>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</si>
  <si>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</si>
  <si>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</si>
  <si>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</si>
  <si>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</si>
  <si>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</si>
  <si>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</si>
  <si>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</si>
  <si>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</si>
  <si>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</si>
  <si>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</si>
  <si>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</si>
  <si>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</si>
  <si>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</si>
  <si>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</si>
  <si>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</si>
  <si>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</si>
  <si>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</si>
  <si>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</si>
  <si>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</si>
  <si>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</si>
  <si>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</si>
  <si>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</si>
  <si>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</si>
  <si>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</si>
  <si>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</si>
  <si>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</si>
  <si>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</si>
  <si>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</si>
  <si>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</si>
  <si>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</si>
  <si>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</si>
  <si>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</si>
  <si>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</si>
  <si>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</si>
  <si>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</si>
  <si>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</si>
  <si>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</si>
  <si>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</si>
  <si>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</si>
  <si>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</si>
  <si>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</si>
  <si>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</si>
  <si>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</si>
  <si>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</si>
  <si>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</si>
  <si>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</si>
  <si>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</si>
  <si>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</si>
  <si>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</si>
  <si>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</si>
  <si>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</si>
  <si>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</si>
  <si>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</si>
  <si>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</si>
  <si>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</si>
  <si>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</si>
  <si>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</si>
  <si>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</si>
  <si>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</si>
  <si>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</si>
  <si>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</si>
  <si>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</si>
  <si>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</si>
  <si>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</si>
  <si>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</si>
  <si>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</si>
  <si>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</si>
  <si>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</si>
  <si>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</si>
  <si>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</si>
  <si>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</si>
  <si>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</si>
  <si>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</si>
  <si>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</si>
  <si>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</si>
  <si>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</si>
  <si>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</si>
  <si>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</si>
  <si>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</si>
  <si>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</si>
  <si>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</si>
  <si>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</si>
  <si>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</si>
  <si>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</si>
  <si>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</si>
  <si>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</si>
  <si>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</si>
  <si>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</si>
  <si>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</si>
  <si>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</si>
  <si>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</si>
  <si>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</si>
  <si>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</si>
  <si>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</si>
  <si>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</si>
  <si>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</si>
  <si>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</si>
  <si>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</si>
  <si>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</si>
  <si>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</si>
  <si>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</si>
  <si>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</si>
  <si>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</si>
  <si>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</si>
  <si>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</si>
  <si>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</si>
  <si>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</si>
  <si>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</si>
  <si>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</si>
  <si>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</si>
  <si>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</si>
  <si>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</si>
  <si>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</si>
  <si>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</si>
  <si>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</si>
  <si>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</si>
  <si>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</si>
  <si>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</si>
  <si>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</si>
  <si>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</si>
  <si>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</si>
  <si>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</si>
  <si>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</si>
  <si>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</si>
  <si>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</si>
  <si>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</si>
  <si>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</si>
  <si>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</si>
  <si>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</si>
  <si>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</si>
  <si>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</si>
  <si>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</si>
  <si>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</si>
  <si>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</si>
  <si>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</si>
  <si>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</si>
  <si>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</si>
  <si>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</si>
  <si>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</si>
  <si>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</si>
  <si>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</si>
  <si>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</si>
  <si>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</si>
  <si>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</si>
  <si>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</si>
  <si>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</si>
  <si>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</si>
  <si>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</si>
  <si>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</si>
  <si>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</si>
  <si>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</si>
  <si>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</si>
  <si>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</si>
  <si>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</si>
  <si>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</si>
  <si>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</si>
  <si>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</si>
  <si>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</si>
  <si>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</si>
  <si>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</si>
  <si>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</si>
  <si>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</si>
  <si>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</si>
  <si>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</si>
  <si>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</si>
  <si>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</si>
  <si>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</si>
  <si>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</si>
  <si>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</si>
  <si>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</si>
  <si>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</si>
  <si>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</si>
  <si>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</si>
  <si>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</si>
  <si>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</si>
  <si>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</si>
  <si>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</si>
  <si>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</si>
  <si>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</si>
  <si>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</si>
  <si>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</si>
  <si>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</si>
  <si>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</si>
  <si>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</si>
  <si>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</si>
  <si>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</si>
  <si>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</si>
  <si>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</si>
  <si>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</si>
  <si>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</si>
  <si>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</si>
  <si>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</si>
  <si>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</si>
  <si>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</si>
  <si>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</si>
  <si>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</si>
  <si>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</si>
  <si>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</si>
  <si>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</si>
  <si>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</si>
  <si>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</si>
  <si>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</si>
  <si>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</si>
  <si>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</si>
  <si>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</si>
  <si>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</si>
  <si>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</si>
  <si>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</si>
  <si>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</si>
  <si>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</si>
  <si>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</si>
  <si>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</si>
  <si>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</si>
  <si>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</si>
  <si>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</si>
  <si>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</si>
  <si>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</si>
  <si>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</si>
  <si>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</si>
  <si>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</si>
  <si>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</si>
  <si>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</si>
  <si>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</si>
  <si>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</si>
  <si>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</si>
  <si>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</si>
  <si>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</si>
  <si>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</si>
  <si>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</si>
  <si>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</si>
  <si>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</si>
  <si>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</si>
  <si>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</si>
  <si>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</si>
  <si>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</si>
  <si>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</si>
  <si>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</si>
  <si>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</si>
  <si>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</si>
  <si>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</si>
  <si>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</si>
  <si>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</si>
  <si>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</si>
  <si>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</si>
  <si>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</si>
  <si>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</si>
  <si>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</si>
  <si>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</si>
  <si>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</si>
  <si>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</si>
  <si>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</si>
  <si>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</si>
  <si>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</si>
  <si>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</si>
  <si>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</si>
  <si>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</si>
  <si>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</si>
  <si>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</si>
  <si>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</si>
  <si>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</si>
  <si>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</si>
  <si>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</si>
  <si>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</si>
  <si>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</si>
  <si>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</si>
  <si>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</si>
  <si>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</si>
  <si>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</si>
  <si>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</si>
  <si>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</si>
  <si>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</si>
  <si>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</si>
  <si>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</si>
  <si>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</si>
  <si>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</si>
  <si>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</si>
  <si>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</si>
  <si>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</si>
  <si>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</si>
  <si>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</si>
  <si>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</si>
  <si>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</si>
  <si>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</si>
  <si>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</si>
  <si>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</si>
  <si>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</si>
  <si>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</si>
  <si>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</si>
  <si>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</si>
  <si>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</si>
  <si>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</si>
  <si>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</si>
  <si>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</si>
  <si>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</si>
  <si>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</si>
  <si>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</si>
  <si>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</si>
  <si>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</si>
  <si>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</si>
  <si>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</si>
  <si>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</si>
  <si>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</si>
  <si>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</si>
  <si>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</si>
  <si>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</si>
  <si>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</si>
  <si>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</si>
  <si>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</si>
  <si>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</si>
  <si>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</si>
  <si>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</si>
  <si>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</si>
  <si>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</si>
  <si>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</si>
  <si>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</si>
  <si>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</si>
  <si>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</si>
  <si>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</si>
  <si>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</si>
  <si>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</si>
  <si>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</si>
  <si>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</si>
  <si>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</si>
  <si>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</si>
  <si>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</si>
  <si>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</si>
  <si>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</si>
  <si>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</si>
  <si>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</si>
  <si>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</si>
  <si>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</si>
  <si>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</si>
  <si>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</si>
  <si>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</si>
  <si>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</si>
  <si>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</si>
  <si>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</si>
  <si>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</si>
  <si>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</si>
  <si>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</si>
  <si>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</si>
  <si>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</si>
  <si>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</si>
  <si>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</si>
  <si>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</si>
  <si>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</si>
  <si>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</si>
  <si>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</si>
  <si>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</si>
  <si>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</si>
  <si>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</si>
  <si>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</si>
  <si>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</si>
  <si>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</si>
  <si>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</si>
  <si>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</si>
  <si>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</si>
  <si>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</si>
  <si>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</si>
  <si>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</si>
  <si>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</si>
  <si>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</si>
  <si>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</si>
  <si>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</si>
  <si>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</si>
  <si>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</si>
  <si>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</si>
  <si>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</si>
  <si>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</si>
  <si>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</si>
  <si>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</si>
  <si>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</si>
  <si>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</si>
  <si>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</si>
  <si>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</si>
  <si>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</si>
  <si>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</si>
  <si>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</si>
  <si>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</si>
  <si>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</si>
  <si>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</si>
  <si>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</si>
  <si>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</si>
  <si>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</si>
  <si>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</si>
  <si>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</si>
  <si>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</si>
  <si>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</si>
  <si>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</si>
  <si>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</si>
  <si>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</si>
  <si>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</si>
  <si>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</si>
  <si>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</si>
  <si>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</si>
  <si>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</si>
  <si>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</si>
  <si>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</si>
  <si>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</si>
  <si>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</si>
  <si>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</si>
  <si>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</si>
  <si>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</si>
  <si>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</si>
  <si>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</si>
  <si>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</si>
  <si>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</si>
  <si>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</si>
  <si>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</si>
  <si>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</si>
  <si>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</si>
  <si>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</si>
  <si>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</si>
  <si>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</si>
  <si>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</si>
  <si>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</si>
  <si>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</si>
  <si>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</si>
  <si>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</si>
  <si>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</si>
  <si>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</si>
  <si>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</si>
  <si>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</si>
  <si>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</si>
  <si>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</si>
  <si>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</si>
  <si>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</si>
  <si>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</si>
  <si>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</si>
  <si>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</si>
  <si>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</si>
  <si>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</si>
  <si>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</si>
  <si>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</si>
  <si>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</si>
  <si>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</si>
  <si>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</si>
  <si>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</si>
  <si>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</si>
  <si>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</si>
  <si>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</si>
  <si>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</si>
  <si>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</si>
  <si>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</si>
  <si>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</si>
  <si>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</si>
  <si>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</si>
  <si>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</si>
  <si>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</si>
  <si>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</si>
  <si>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</si>
  <si>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</si>
  <si>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</si>
  <si>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</si>
  <si>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</si>
  <si>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</si>
  <si>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</si>
  <si>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</si>
  <si>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</si>
  <si>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</si>
  <si>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</si>
  <si>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</si>
  <si>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</si>
  <si>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</si>
  <si>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</si>
  <si>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</si>
  <si>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</si>
  <si>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</si>
  <si>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</si>
  <si>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</si>
  <si>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</si>
  <si>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</si>
  <si>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</si>
  <si>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</si>
  <si>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</si>
  <si>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</si>
  <si>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</si>
  <si>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</si>
  <si>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</si>
  <si>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</si>
  <si>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</si>
  <si>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</si>
  <si>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</si>
  <si>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</si>
  <si>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</si>
  <si>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</si>
  <si>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</si>
  <si>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</si>
  <si>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</si>
  <si>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</si>
  <si>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</si>
  <si>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</si>
  <si>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</si>
  <si>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</si>
  <si>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</si>
  <si>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</si>
  <si>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</si>
  <si>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</si>
  <si>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</si>
  <si>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</si>
  <si>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</si>
  <si>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</si>
  <si>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</si>
  <si>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</si>
  <si>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</si>
  <si>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</si>
  <si>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</si>
  <si>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</si>
  <si>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</si>
  <si>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</si>
  <si>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</si>
  <si>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</si>
  <si>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</si>
  <si>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</si>
  <si>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</si>
  <si>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</si>
  <si>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</si>
  <si>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</si>
  <si>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</si>
  <si>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</si>
  <si>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</si>
  <si>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</si>
  <si>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</si>
  <si>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</si>
  <si>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</si>
  <si>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</si>
  <si>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</si>
  <si>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</si>
  <si>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</si>
  <si>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</si>
  <si>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</si>
  <si>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</si>
  <si>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</si>
  <si>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</si>
  <si>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</si>
  <si>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</si>
  <si>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</si>
  <si>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</si>
  <si>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</si>
  <si>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</si>
  <si>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</si>
  <si>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</si>
  <si>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</si>
  <si>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</si>
  <si>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</si>
  <si>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</si>
  <si>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</si>
  <si>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</si>
  <si>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</si>
  <si>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</si>
  <si>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</si>
  <si>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</si>
  <si>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</si>
  <si>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</si>
  <si>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</si>
  <si>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</si>
  <si>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</si>
  <si>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</si>
  <si>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</si>
  <si>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</si>
  <si>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</si>
  <si>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</si>
  <si>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</si>
  <si>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</si>
  <si>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</si>
  <si>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</si>
  <si>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</si>
  <si>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</si>
  <si>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</si>
  <si>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</si>
  <si>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</si>
  <si>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</si>
  <si>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</si>
  <si>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</si>
  <si>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</si>
  <si>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</si>
  <si>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</si>
  <si>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</si>
  <si>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</si>
  <si>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</si>
  <si>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</si>
  <si>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</si>
  <si>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</si>
  <si>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</si>
  <si>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</si>
  <si>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</si>
  <si>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</si>
  <si>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</si>
  <si>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</si>
  <si>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</si>
  <si>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</si>
  <si>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</si>
  <si>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</si>
  <si>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</si>
  <si>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</si>
  <si>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</si>
  <si>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</si>
  <si>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</si>
  <si>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</si>
  <si>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</si>
  <si>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</si>
  <si>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</si>
  <si>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</si>
  <si>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</si>
  <si>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</si>
  <si>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</si>
  <si>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</si>
  <si>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</si>
  <si>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</si>
  <si>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</si>
  <si>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</si>
  <si>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</si>
  <si>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</si>
  <si>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</si>
  <si>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</si>
  <si>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</si>
  <si>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</si>
  <si>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</si>
  <si>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</si>
  <si>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</si>
  <si>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</si>
  <si>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</si>
  <si>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</si>
  <si>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</si>
  <si>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</si>
  <si>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</si>
  <si>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</si>
  <si>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</si>
  <si>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</si>
  <si>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</si>
  <si>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</si>
  <si>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</si>
  <si>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</si>
  <si>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</si>
  <si>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</si>
  <si>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</si>
  <si>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</si>
  <si>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</si>
  <si>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</si>
  <si>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</si>
  <si>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</si>
  <si>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</si>
  <si>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</si>
  <si>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</si>
  <si>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</si>
  <si>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</si>
  <si>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</si>
  <si>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</si>
  <si>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</si>
  <si>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</si>
  <si>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</si>
  <si>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</si>
  <si>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</si>
  <si>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</si>
  <si>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</si>
  <si>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</si>
  <si>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</si>
  <si>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</si>
  <si>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</si>
  <si>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</si>
  <si>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</si>
  <si>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</si>
  <si>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</si>
  <si>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</si>
  <si>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</si>
  <si>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</si>
  <si>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</si>
  <si>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</si>
  <si>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</si>
  <si>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</si>
  <si>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</si>
  <si>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</si>
  <si>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</si>
  <si>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</si>
  <si>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</si>
  <si>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</si>
  <si>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</si>
  <si>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</si>
  <si>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</si>
  <si>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</si>
  <si>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</si>
  <si>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</si>
  <si>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</si>
  <si>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</si>
  <si>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</si>
  <si>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</si>
  <si>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</si>
  <si>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</si>
  <si>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</si>
  <si>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</si>
  <si>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</si>
  <si>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</si>
  <si>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</si>
  <si>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</si>
  <si>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</si>
  <si>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</si>
  <si>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</si>
  <si>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</si>
  <si>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</si>
  <si>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</si>
  <si>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</si>
  <si>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</si>
  <si>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</si>
  <si>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</si>
  <si>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</si>
  <si>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</si>
  <si>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</si>
  <si>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</si>
  <si>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</si>
  <si>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</si>
  <si>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</si>
  <si>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</si>
  <si>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</si>
  <si>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</si>
  <si>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</si>
  <si>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</si>
  <si>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</si>
  <si>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</si>
  <si>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</si>
  <si>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</si>
  <si>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</si>
  <si>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</si>
  <si>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</si>
  <si>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</si>
  <si>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</si>
  <si>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</si>
  <si>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</si>
  <si>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</si>
  <si>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</si>
  <si>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</si>
  <si>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</si>
  <si>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</si>
  <si>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</si>
  <si>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</si>
  <si>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</si>
  <si>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</si>
  <si>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</si>
  <si>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</si>
  <si>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</si>
  <si>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</si>
  <si>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</si>
  <si>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</si>
  <si>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</si>
  <si>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</si>
  <si>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</si>
  <si>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</si>
  <si>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</si>
  <si>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</si>
  <si>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</si>
  <si>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</si>
  <si>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</si>
  <si>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</si>
  <si>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</si>
  <si>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</si>
  <si>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</si>
  <si>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</si>
  <si>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</si>
  <si>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</si>
  <si>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</si>
  <si>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</si>
  <si>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</si>
  <si>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</si>
  <si>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</si>
  <si>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</si>
  <si>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</si>
  <si>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</si>
  <si>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</si>
  <si>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</si>
  <si>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</si>
  <si>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</si>
  <si>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</si>
  <si>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</si>
  <si>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</si>
  <si>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</si>
  <si>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</si>
  <si>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</si>
  <si>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</si>
  <si>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</si>
  <si>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</si>
  <si>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</si>
  <si>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</si>
  <si>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</si>
  <si>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</si>
  <si>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</si>
  <si>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</si>
  <si>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</si>
  <si>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</si>
  <si>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</si>
  <si>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</si>
  <si>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</si>
  <si>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</si>
  <si>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</si>
  <si>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</si>
  <si>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</si>
  <si>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</si>
  <si>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</si>
  <si>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</si>
  <si>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</si>
  <si>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</si>
  <si>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</si>
  <si>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</si>
  <si>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</si>
  <si>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</si>
  <si>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</si>
  <si>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</si>
  <si>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</si>
  <si>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</si>
  <si>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</si>
  <si>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</si>
  <si>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</si>
  <si>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</si>
  <si>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</si>
  <si>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</si>
  <si>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</si>
  <si>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</si>
  <si>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</si>
  <si>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</si>
  <si>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</si>
  <si>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</si>
  <si>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</si>
  <si>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</si>
  <si>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</si>
  <si>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</si>
  <si>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</si>
  <si>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</si>
  <si>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</si>
  <si>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</si>
  <si>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</si>
  <si>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</si>
  <si>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</si>
  <si>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</si>
  <si>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</si>
  <si>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</si>
  <si>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</si>
  <si>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</si>
  <si>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</si>
  <si>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</si>
  <si>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</si>
  <si>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</si>
  <si>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</si>
  <si>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</si>
  <si>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</si>
  <si>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</si>
  <si>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</si>
  <si>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</si>
  <si>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</si>
  <si>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</si>
  <si>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</si>
  <si>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</si>
  <si>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</si>
  <si>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</si>
  <si>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</si>
  <si>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</si>
  <si>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</si>
  <si>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</si>
  <si>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</si>
  <si>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</si>
  <si>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</si>
  <si>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</si>
  <si>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</si>
  <si>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</si>
  <si>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</si>
  <si>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</si>
  <si>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</si>
  <si>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</si>
  <si>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</si>
  <si>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</si>
  <si>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</si>
  <si>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</si>
  <si>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</si>
  <si>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</si>
  <si>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</si>
  <si>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</si>
  <si>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</si>
  <si>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</si>
  <si>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</si>
  <si>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</si>
  <si>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</si>
  <si>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</si>
  <si>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</si>
  <si>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</si>
  <si>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</si>
  <si>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</si>
  <si>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</si>
  <si>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</si>
  <si>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</si>
  <si>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</si>
  <si>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</si>
  <si>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</si>
  <si>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</si>
  <si>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</si>
  <si>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</si>
  <si>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</si>
  <si>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</si>
  <si>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</si>
  <si>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</si>
  <si>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</si>
  <si>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</si>
  <si>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</si>
  <si>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</si>
  <si>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</si>
  <si>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</si>
  <si>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</si>
  <si>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</si>
  <si>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</si>
  <si>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</si>
  <si>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</si>
  <si>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</si>
  <si>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</si>
  <si>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</si>
  <si>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</si>
  <si>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</si>
  <si>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</si>
  <si>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</si>
  <si>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</si>
  <si>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</si>
  <si>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</si>
  <si>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</si>
  <si>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</si>
  <si>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</si>
  <si>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</si>
  <si>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</si>
  <si>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</si>
  <si>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</si>
  <si>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</si>
  <si>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</si>
  <si>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</si>
  <si>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</si>
  <si>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</si>
  <si>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</si>
  <si>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</si>
  <si>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</si>
  <si>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</si>
  <si>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</si>
  <si>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</si>
  <si>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</si>
  <si>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</si>
  <si>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</si>
  <si>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</si>
  <si>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</si>
  <si>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</si>
  <si>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</si>
  <si>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</si>
  <si>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</si>
  <si>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</si>
  <si>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</si>
  <si>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</si>
  <si>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</si>
  <si>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</si>
  <si>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</si>
  <si>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</si>
  <si>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</si>
  <si>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</si>
  <si>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</si>
  <si>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</si>
  <si>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</si>
  <si>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</si>
  <si>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</si>
  <si>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</si>
  <si>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</si>
  <si>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</si>
  <si>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</si>
  <si>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</si>
  <si>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</si>
  <si>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</si>
  <si>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</si>
  <si>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</si>
  <si>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</si>
  <si>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</si>
  <si>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</si>
  <si>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</si>
  <si>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</si>
  <si>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</si>
  <si>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</si>
  <si>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</si>
  <si>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</si>
  <si>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</si>
  <si>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</si>
  <si>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</si>
  <si>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</si>
  <si>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</si>
  <si>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</si>
  <si>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</si>
  <si>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</si>
  <si>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</si>
  <si>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</si>
  <si>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</si>
  <si>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</si>
  <si>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</si>
  <si>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</si>
  <si>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</si>
  <si>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</si>
  <si>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</si>
  <si>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</si>
  <si>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</si>
  <si>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</si>
  <si>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</si>
  <si>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</si>
  <si>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</si>
  <si>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</si>
  <si>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</si>
  <si>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</si>
  <si>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</si>
  <si>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</si>
  <si>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</si>
  <si>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</si>
  <si>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</si>
  <si>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</si>
  <si>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</si>
  <si>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</si>
  <si>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</si>
  <si>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</si>
  <si>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</si>
  <si>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</si>
  <si>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</si>
  <si>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</si>
  <si>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</si>
  <si>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</si>
  <si>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</si>
  <si>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</si>
  <si>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</si>
  <si>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</si>
  <si>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</si>
  <si>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</si>
  <si>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</si>
  <si>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</si>
  <si>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</si>
  <si>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</si>
  <si>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</si>
  <si>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</si>
  <si>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</si>
  <si>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</si>
  <si>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</si>
  <si>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</si>
  <si>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</si>
  <si>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</si>
  <si>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</si>
  <si>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</si>
  <si>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</si>
  <si>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</si>
  <si>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</si>
  <si>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</si>
  <si>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</si>
  <si>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</si>
  <si>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</si>
  <si>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</si>
  <si>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</si>
  <si>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</si>
  <si>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</si>
  <si>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</si>
  <si>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</si>
  <si>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</si>
  <si>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</si>
  <si>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</si>
  <si>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</si>
  <si>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</si>
  <si>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</si>
  <si>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</si>
  <si>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</si>
  <si>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</si>
  <si>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</si>
  <si>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</si>
  <si>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</si>
  <si>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</si>
  <si>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</si>
  <si>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</si>
  <si>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</si>
  <si>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</si>
  <si>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</si>
  <si>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</si>
  <si>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</si>
  <si>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</si>
  <si>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</si>
  <si>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</si>
  <si>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</si>
  <si>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</si>
  <si>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</si>
  <si>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</si>
  <si>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</si>
  <si>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</si>
  <si>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</si>
  <si>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</si>
  <si>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</si>
  <si>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</si>
  <si>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</si>
  <si>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</si>
  <si>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</si>
  <si>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</si>
  <si>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</si>
  <si>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</si>
  <si>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</si>
  <si>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</si>
  <si>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</si>
  <si>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</si>
  <si>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</si>
  <si>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</si>
  <si>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</si>
  <si>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</si>
  <si>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</si>
  <si>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</si>
  <si>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</si>
  <si>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</si>
  <si>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</si>
  <si>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</si>
  <si>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</si>
  <si>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</si>
  <si>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</si>
  <si>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</si>
  <si>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</si>
  <si>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</si>
  <si>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</si>
  <si>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</si>
  <si>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</si>
  <si>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</si>
  <si>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</si>
  <si>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</si>
  <si>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</si>
  <si>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</si>
  <si>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</si>
  <si>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</si>
  <si>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</si>
  <si>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</si>
  <si>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</si>
  <si>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</si>
  <si>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</si>
  <si>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</si>
  <si>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</si>
  <si>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</si>
  <si>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</si>
  <si>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</si>
  <si>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</si>
  <si>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</si>
  <si>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</si>
  <si>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</si>
  <si>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</si>
  <si>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</si>
  <si>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</si>
  <si>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</si>
  <si>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</si>
  <si>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</si>
  <si>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</si>
  <si>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</si>
  <si>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</si>
  <si>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</si>
  <si>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</si>
  <si>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</si>
  <si>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</si>
  <si>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</si>
  <si>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</si>
  <si>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</si>
  <si>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</si>
  <si>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</si>
  <si>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</si>
  <si>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</si>
  <si>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</si>
  <si>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</si>
  <si>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</si>
  <si>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</si>
  <si>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</si>
  <si>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</si>
  <si>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</si>
  <si>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</si>
  <si>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</si>
  <si>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</si>
  <si>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</si>
  <si>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</si>
  <si>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</si>
  <si>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</si>
  <si>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</si>
  <si>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</si>
  <si>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</si>
  <si>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</si>
  <si>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</si>
  <si>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</si>
  <si>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</si>
  <si>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</si>
  <si>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</si>
  <si>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</si>
  <si>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</si>
  <si>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</si>
  <si>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</si>
  <si>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</si>
  <si>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</si>
  <si>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</si>
  <si>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</si>
  <si>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</si>
  <si>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</si>
  <si>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</si>
  <si>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</si>
  <si>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</si>
  <si>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</si>
  <si>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</si>
  <si>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</si>
  <si>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</si>
  <si>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</si>
  <si>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</si>
  <si>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</si>
  <si>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</si>
  <si>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</si>
  <si>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</si>
  <si>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</si>
  <si>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</si>
  <si>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</si>
  <si>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</si>
  <si>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</si>
  <si>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</si>
  <si>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</si>
  <si>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</si>
  <si>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</si>
  <si>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</si>
  <si>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</si>
  <si>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</si>
  <si>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</si>
  <si>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</si>
  <si>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</si>
  <si>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</si>
  <si>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</si>
  <si>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</si>
  <si>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</si>
  <si>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</si>
  <si>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</si>
  <si>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</si>
  <si>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</si>
  <si>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</si>
  <si>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</si>
  <si>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</si>
  <si>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</si>
  <si>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</si>
  <si>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</si>
  <si>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</si>
  <si>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</si>
  <si>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</si>
  <si>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</si>
  <si>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</si>
  <si>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</si>
  <si>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</si>
  <si>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</si>
  <si>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</si>
  <si>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</si>
  <si>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</si>
  <si>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</si>
  <si>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</si>
  <si>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</si>
  <si>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</si>
  <si>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</si>
  <si>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</si>
  <si>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</si>
  <si>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</si>
  <si>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</si>
  <si>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</si>
  <si>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</si>
  <si>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</si>
  <si>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</si>
  <si>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</si>
  <si>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</si>
  <si>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</si>
  <si>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</si>
  <si>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</si>
  <si>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</si>
  <si>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</si>
  <si>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</si>
  <si>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</si>
  <si>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</si>
  <si>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</si>
  <si>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</si>
  <si>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</si>
  <si>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</si>
  <si>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</si>
  <si>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</si>
  <si>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</si>
  <si>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</si>
  <si>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</si>
  <si>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</si>
  <si>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</si>
  <si>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</si>
  <si>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</si>
  <si>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</si>
  <si>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</si>
  <si>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</si>
  <si>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</si>
  <si>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</si>
  <si>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</si>
  <si>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</si>
  <si>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</si>
  <si>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</si>
  <si>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</si>
  <si>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</si>
  <si>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</si>
  <si>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</si>
  <si>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</si>
  <si>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</si>
  <si>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</si>
  <si>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</si>
  <si>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</si>
  <si>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</si>
  <si>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</si>
  <si>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</si>
  <si>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</si>
  <si>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</si>
  <si>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</si>
  <si>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</si>
  <si>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</si>
  <si>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</si>
  <si>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</si>
  <si>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</si>
  <si>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</si>
  <si>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</si>
  <si>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</si>
  <si>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</si>
  <si>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</si>
  <si>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</si>
  <si>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</si>
  <si>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</si>
  <si>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</si>
  <si>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</si>
  <si>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</si>
  <si>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</si>
  <si>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</si>
  <si>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</si>
  <si>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</si>
  <si>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</si>
  <si>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</si>
  <si>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</si>
  <si>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</si>
  <si>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</si>
  <si>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</si>
  <si>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</si>
  <si>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</si>
  <si>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</si>
  <si>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</si>
  <si>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</si>
  <si>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</si>
  <si>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</si>
  <si>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</si>
  <si>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</si>
  <si>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</si>
  <si>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</si>
  <si>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</si>
  <si>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</si>
  <si>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</si>
  <si>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</si>
  <si>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</si>
  <si>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</si>
  <si>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</si>
  <si>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</si>
  <si>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</si>
  <si>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</si>
  <si>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</si>
  <si>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</si>
  <si>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</si>
  <si>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</si>
  <si>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</si>
  <si>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</si>
  <si>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</si>
  <si>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</si>
  <si>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</si>
  <si>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</si>
  <si>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</si>
  <si>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</si>
  <si>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</si>
  <si>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</si>
  <si>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</si>
  <si>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</si>
  <si>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</si>
  <si>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</si>
  <si>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</si>
  <si>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</si>
  <si>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</si>
  <si>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</si>
  <si>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</si>
  <si>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</si>
  <si>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</si>
  <si>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</si>
  <si>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</si>
  <si>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</si>
  <si>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</si>
  <si>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</si>
  <si>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</si>
  <si>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</si>
  <si>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</si>
  <si>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</si>
  <si>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</si>
  <si>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</si>
  <si>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</si>
  <si>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</si>
  <si>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</si>
  <si>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</si>
  <si>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</si>
  <si>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</si>
  <si>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</si>
  <si>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</si>
  <si>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</si>
  <si>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</si>
  <si>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</si>
  <si>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</si>
  <si>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</si>
  <si>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</si>
  <si>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</si>
  <si>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</si>
  <si>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</si>
  <si>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</si>
  <si>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</si>
  <si>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</si>
  <si>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</si>
  <si>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</si>
  <si>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</si>
  <si>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</si>
  <si>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</si>
  <si>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</si>
  <si>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</si>
  <si>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</si>
  <si>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</si>
  <si>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</si>
  <si>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</si>
  <si>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</si>
  <si>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</si>
  <si>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</si>
  <si>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</si>
  <si>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</si>
  <si>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</si>
  <si>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</si>
  <si>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</si>
  <si>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</si>
  <si>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</si>
  <si>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</si>
  <si>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</si>
  <si>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</si>
  <si>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</si>
  <si>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</si>
  <si>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</si>
  <si>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</si>
  <si>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</si>
  <si>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</si>
  <si>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</si>
  <si>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</si>
  <si>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</si>
  <si>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</si>
  <si>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</si>
  <si>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</si>
  <si>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</si>
  <si>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</si>
  <si>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</si>
  <si>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</si>
  <si>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</si>
  <si>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</si>
  <si>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</si>
  <si>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</si>
  <si>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</si>
  <si>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</si>
  <si>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</si>
  <si>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</si>
  <si>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</si>
  <si>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</si>
  <si>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</si>
  <si>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</si>
  <si>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</si>
  <si>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</si>
  <si>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</si>
  <si>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</si>
  <si>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</si>
  <si>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</si>
  <si>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</si>
  <si>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</si>
  <si>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</si>
  <si>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</si>
  <si>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</si>
  <si>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</si>
  <si>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</si>
  <si>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</si>
  <si>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</si>
  <si>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</si>
  <si>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</si>
  <si>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</si>
  <si>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</si>
  <si>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</si>
  <si>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</si>
  <si>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</si>
  <si>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</si>
  <si>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</si>
  <si>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</si>
  <si>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</si>
  <si>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</si>
  <si>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</si>
  <si>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</si>
  <si>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</si>
  <si>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</si>
  <si>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</si>
  <si>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</si>
  <si>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</si>
  <si>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</si>
  <si>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</si>
  <si>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</si>
  <si>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</si>
  <si>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</si>
  <si>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</si>
  <si>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</si>
  <si>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</si>
  <si>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</si>
  <si>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</si>
  <si>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</si>
  <si>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</si>
  <si>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</si>
  <si>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</si>
  <si>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</si>
  <si>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</si>
  <si>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</si>
  <si>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</si>
  <si>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</si>
  <si>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</si>
  <si>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</si>
  <si>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</si>
  <si>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</si>
  <si>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</si>
  <si>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</si>
  <si>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</si>
  <si>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</si>
  <si>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</si>
  <si>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</si>
  <si>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</si>
  <si>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</si>
  <si>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</si>
  <si>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</si>
  <si>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</si>
  <si>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</si>
  <si>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</si>
  <si>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</si>
  <si>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</si>
  <si>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</si>
  <si>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</si>
  <si>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</si>
  <si>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</si>
  <si>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</si>
  <si>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</si>
  <si>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</si>
  <si>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</si>
  <si>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</si>
  <si>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</si>
  <si>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</si>
  <si>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</si>
  <si>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</si>
  <si>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</si>
  <si>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</si>
  <si>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</si>
  <si>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</si>
  <si>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</si>
  <si>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</si>
  <si>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</si>
  <si>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</si>
  <si>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</si>
  <si>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</si>
  <si>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</si>
  <si>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</si>
  <si>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</si>
  <si>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</si>
  <si>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</si>
  <si>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</si>
  <si>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</si>
  <si>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</si>
  <si>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</si>
  <si>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</si>
  <si>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</si>
  <si>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</si>
  <si>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</si>
  <si>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</si>
  <si>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</si>
  <si>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</si>
  <si>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</si>
  <si>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</si>
  <si>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</si>
  <si>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</si>
  <si>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</si>
  <si>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</si>
  <si>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</si>
  <si>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</si>
  <si>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</si>
  <si>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</si>
  <si>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</si>
  <si>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</si>
  <si>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</si>
  <si>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</si>
  <si>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</si>
  <si>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</si>
  <si>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</si>
  <si>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</si>
  <si>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</si>
  <si>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</si>
  <si>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</si>
  <si>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</si>
  <si>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</si>
  <si>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</si>
  <si>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</si>
  <si>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</si>
  <si>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</si>
  <si>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</si>
  <si>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</si>
  <si>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</si>
  <si>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</si>
  <si>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</si>
  <si>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</si>
  <si>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</si>
  <si>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</si>
  <si>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</si>
  <si>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</si>
  <si>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</si>
  <si>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</si>
  <si>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</si>
  <si>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</si>
  <si>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</si>
  <si>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</si>
  <si>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</si>
  <si>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</si>
  <si>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</si>
  <si>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</si>
  <si>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</si>
  <si>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</si>
  <si>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</si>
  <si>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</si>
  <si>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</si>
  <si>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</si>
  <si>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</si>
  <si>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</si>
  <si>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</si>
  <si>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</si>
  <si>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</si>
  <si>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</si>
  <si>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</si>
  <si>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</si>
  <si>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</si>
  <si>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</si>
  <si>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</si>
  <si>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</si>
  <si>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</si>
  <si>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</si>
  <si>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</si>
  <si>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</si>
  <si>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</si>
  <si>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</si>
  <si>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</si>
  <si>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</si>
  <si>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</si>
  <si>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</si>
  <si>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</si>
  <si>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</si>
  <si>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</si>
  <si>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</si>
  <si>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</si>
  <si>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</si>
  <si>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</si>
  <si>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</si>
  <si>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</si>
  <si>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</si>
  <si>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</si>
  <si>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</si>
  <si>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</si>
  <si>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</si>
  <si>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</si>
  <si>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</si>
  <si>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</si>
  <si>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</si>
  <si>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</si>
  <si>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</si>
  <si>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</si>
  <si>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</si>
  <si>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</si>
  <si>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</si>
  <si>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</si>
  <si>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</si>
  <si>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</si>
  <si>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</si>
  <si>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</si>
  <si>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</si>
  <si>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</si>
  <si>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</si>
  <si>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</si>
  <si>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</si>
  <si>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</si>
  <si>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</si>
  <si>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</si>
  <si>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</si>
  <si>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</si>
  <si>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</si>
  <si>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</si>
  <si>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</si>
  <si>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</si>
  <si>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</si>
  <si>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</si>
  <si>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</si>
  <si>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</si>
  <si>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</si>
  <si>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</si>
  <si>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</si>
  <si>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</si>
  <si>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</si>
  <si>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</si>
  <si>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</si>
  <si>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</si>
  <si>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</si>
  <si>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</si>
  <si>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</si>
  <si>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</si>
  <si>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</si>
  <si>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</si>
  <si>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</si>
  <si>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</si>
  <si>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</si>
  <si>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</si>
  <si>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</si>
  <si>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</si>
  <si>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</si>
  <si>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</si>
  <si>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</si>
  <si>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</si>
  <si>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</si>
  <si>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</si>
  <si>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</si>
  <si>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</si>
  <si>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</si>
  <si>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</si>
  <si>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</si>
  <si>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</si>
  <si>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</si>
  <si>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</si>
  <si>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</si>
  <si>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</si>
  <si>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</si>
  <si>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</si>
  <si>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</si>
  <si>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</si>
  <si>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</si>
  <si>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</si>
  <si>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</si>
  <si>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</si>
  <si>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</si>
  <si>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</si>
  <si>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</si>
  <si>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</si>
  <si>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</si>
  <si>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</si>
  <si>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</si>
  <si>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</si>
  <si>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</si>
  <si>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</si>
  <si>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</si>
  <si>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</si>
  <si>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</si>
  <si>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</si>
  <si>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</si>
  <si>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</si>
  <si>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</si>
  <si>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</si>
  <si>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</si>
  <si>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</si>
  <si>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</si>
  <si>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</si>
  <si>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</si>
  <si>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</si>
  <si>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</si>
  <si>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</si>
  <si>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</si>
  <si>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</si>
  <si>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</si>
  <si>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</si>
  <si>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</si>
  <si>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</si>
  <si>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</si>
  <si>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</si>
  <si>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</si>
  <si>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</si>
  <si>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</si>
  <si>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</si>
  <si>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</si>
  <si>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</si>
  <si>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</si>
  <si>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</si>
  <si>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</si>
  <si>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</si>
  <si>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</si>
  <si>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</si>
  <si>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</si>
  <si>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</si>
  <si>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</si>
  <si>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</si>
  <si>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</si>
  <si>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</si>
  <si>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</si>
  <si>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</si>
  <si>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</si>
  <si>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</si>
  <si>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</si>
  <si>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</si>
  <si>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</si>
  <si>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</si>
  <si>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</si>
  <si>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</si>
  <si>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</si>
  <si>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</si>
  <si>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</si>
  <si>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</si>
  <si>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</si>
  <si>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</si>
  <si>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</si>
  <si>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</si>
  <si>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</si>
  <si>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</si>
  <si>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</si>
  <si>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</si>
  <si>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</si>
  <si>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</si>
  <si>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</si>
  <si>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</si>
  <si>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</si>
  <si>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</si>
  <si>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</si>
  <si>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</si>
  <si>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</si>
  <si>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</si>
  <si>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</si>
  <si>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</si>
  <si>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</si>
  <si>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</si>
  <si>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</si>
  <si>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</si>
  <si>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</si>
  <si>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</si>
  <si>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</si>
  <si>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</si>
  <si>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</si>
  <si>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</si>
  <si>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</si>
  <si>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</si>
  <si>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</si>
  <si>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</si>
  <si>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</si>
  <si>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</si>
  <si>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</si>
  <si>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</si>
  <si>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</si>
  <si>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</si>
  <si>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</si>
  <si>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</si>
  <si>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</si>
  <si>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</si>
  <si>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</si>
  <si>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</si>
  <si>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</si>
  <si>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</si>
  <si>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</si>
  <si>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</si>
  <si>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</si>
  <si>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</si>
  <si>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</si>
  <si>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</si>
  <si>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</si>
  <si>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</si>
  <si>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</si>
  <si>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</si>
  <si>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</si>
  <si>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</si>
  <si>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</si>
  <si>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</si>
  <si>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</si>
  <si>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</si>
  <si>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</si>
  <si>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</si>
  <si>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</si>
  <si>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</si>
  <si>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</si>
  <si>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</si>
  <si>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</si>
  <si>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</si>
  <si>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</si>
  <si>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</si>
  <si>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</si>
  <si>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</si>
  <si>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</si>
  <si>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</si>
  <si>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</si>
  <si>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</si>
  <si>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</si>
  <si>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</si>
  <si>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</si>
  <si>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</si>
  <si>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</si>
  <si>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</si>
  <si>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</si>
  <si>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</si>
  <si>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</si>
  <si>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</si>
  <si>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</si>
  <si>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</si>
  <si>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</si>
  <si>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</si>
  <si>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</si>
  <si>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</si>
  <si>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</si>
  <si>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</si>
  <si>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</si>
  <si>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</si>
  <si>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</si>
  <si>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</si>
  <si>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</si>
  <si>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</si>
  <si>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</si>
  <si>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</si>
  <si>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</si>
  <si>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</si>
  <si>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</si>
  <si>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</si>
  <si>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</si>
  <si>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</si>
  <si>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</si>
  <si>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</si>
  <si>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</si>
  <si>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</si>
  <si>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</si>
  <si>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</si>
  <si>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</si>
  <si>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</si>
  <si>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</si>
  <si>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</si>
  <si>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</si>
  <si>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</si>
  <si>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</si>
  <si>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</si>
  <si>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</si>
  <si>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</si>
  <si>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</si>
  <si>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</si>
  <si>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</si>
  <si>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</si>
  <si>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</si>
  <si>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</si>
  <si>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</si>
  <si>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</si>
  <si>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</si>
  <si>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</si>
  <si>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</si>
  <si>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</si>
  <si>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</si>
  <si>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</si>
  <si>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</si>
  <si>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</si>
  <si>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</si>
  <si>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</si>
  <si>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</si>
  <si>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</si>
  <si>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</si>
  <si>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</si>
  <si>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</si>
  <si>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</si>
  <si>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</si>
  <si>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</si>
  <si>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</si>
  <si>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</si>
  <si>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</si>
  <si>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</si>
  <si>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</si>
  <si>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</si>
  <si>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</si>
  <si>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</si>
  <si>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</si>
  <si>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</si>
  <si>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</si>
  <si>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</si>
  <si>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</si>
  <si>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</si>
  <si>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</si>
  <si>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</si>
  <si>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</si>
  <si>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</si>
  <si>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</si>
  <si>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</si>
  <si>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</si>
  <si>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</si>
  <si>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</si>
  <si>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</si>
  <si>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</si>
  <si>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</si>
  <si>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</si>
  <si>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</si>
  <si>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</si>
  <si>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</si>
  <si>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</si>
  <si>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</si>
  <si>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</si>
  <si>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</si>
  <si>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</si>
  <si>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</si>
  <si>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</si>
  <si>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</si>
  <si>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</si>
  <si>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</si>
  <si>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</si>
  <si>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</si>
  <si>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</si>
  <si>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</si>
  <si>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</si>
  <si>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</si>
  <si>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</si>
  <si>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</si>
  <si>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</si>
  <si>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</si>
  <si>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</si>
  <si>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</si>
  <si>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</si>
  <si>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</si>
  <si>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</si>
  <si>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</si>
  <si>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</si>
  <si>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</si>
  <si>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</si>
  <si>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</si>
  <si>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</si>
  <si>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</si>
  <si>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</si>
  <si>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</si>
  <si>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</si>
  <si>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</si>
  <si>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</si>
  <si>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</si>
  <si>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</si>
  <si>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</si>
  <si>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</si>
  <si>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</si>
  <si>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</si>
  <si>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</si>
  <si>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</si>
  <si>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</si>
  <si>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</si>
  <si>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</si>
  <si>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</si>
  <si>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</si>
  <si>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</si>
  <si>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</si>
  <si>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</si>
  <si>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</si>
  <si>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</si>
  <si>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</si>
  <si>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</si>
  <si>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</si>
  <si>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</si>
  <si>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</si>
  <si>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</si>
  <si>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</si>
  <si>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</si>
  <si>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</si>
  <si>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</si>
  <si>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</si>
  <si>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</si>
  <si>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</si>
  <si>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</si>
  <si>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</si>
  <si>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</si>
  <si>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</si>
  <si>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</si>
  <si>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</si>
  <si>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</si>
  <si>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</si>
  <si>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</si>
  <si>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</si>
  <si>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</si>
  <si>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</si>
  <si>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</si>
  <si>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</si>
  <si>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</si>
  <si>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</si>
  <si>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</si>
  <si>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</si>
  <si>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</si>
  <si>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</si>
  <si>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</si>
  <si>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</si>
  <si>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</si>
  <si>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</si>
  <si>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</si>
  <si>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</si>
  <si>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</si>
  <si>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</si>
  <si>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</si>
  <si>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</si>
  <si>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</si>
  <si>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</si>
  <si>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</si>
  <si>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</si>
  <si>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</si>
  <si>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</si>
  <si>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</si>
  <si>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</si>
  <si>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</si>
  <si>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</si>
  <si>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</si>
  <si>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</si>
  <si>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</si>
  <si>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</si>
  <si>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</si>
  <si>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</si>
  <si>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</si>
  <si>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</si>
  <si>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</si>
  <si>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</si>
  <si>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</si>
  <si>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</si>
  <si>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</si>
  <si>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</si>
  <si>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</si>
  <si>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</si>
  <si>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</si>
  <si>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</si>
  <si>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</si>
  <si>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</si>
  <si>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</si>
  <si>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</si>
  <si>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</si>
  <si>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</si>
  <si>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</si>
  <si>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</si>
  <si>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</si>
  <si>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</si>
  <si>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</si>
  <si>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</si>
  <si>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</si>
  <si>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</si>
  <si>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</si>
  <si>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</si>
  <si>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</si>
  <si>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</si>
  <si>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</si>
  <si>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</si>
  <si>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</si>
  <si>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</si>
  <si>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</si>
  <si>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</si>
  <si>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</si>
  <si>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</si>
  <si>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</si>
  <si>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</si>
  <si>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</si>
  <si>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</si>
  <si>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</si>
  <si>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</si>
  <si>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</si>
  <si>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</si>
  <si>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</si>
  <si>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</si>
  <si>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</si>
  <si>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</si>
  <si>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</si>
  <si>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</si>
  <si>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</si>
  <si>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</si>
  <si>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</si>
  <si>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</si>
  <si>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</si>
  <si>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</si>
  <si>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</si>
  <si>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</si>
  <si>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</si>
  <si>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</si>
  <si>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</si>
  <si>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</si>
  <si>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</si>
  <si>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</si>
  <si>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</si>
  <si>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</si>
  <si>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</si>
  <si>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</si>
  <si>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</si>
  <si>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</si>
  <si>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</si>
  <si>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</si>
  <si>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</si>
  <si>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</si>
  <si>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</si>
  <si>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</si>
  <si>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</si>
  <si>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</si>
  <si>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</si>
  <si>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</si>
  <si>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</si>
  <si>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</si>
  <si>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</si>
  <si>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</si>
  <si>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</si>
  <si>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</si>
  <si>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</si>
  <si>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</si>
  <si>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</si>
  <si>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</si>
  <si>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</si>
  <si>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</si>
  <si>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</si>
  <si>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</si>
  <si>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</si>
  <si>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</si>
  <si>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</si>
  <si>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</si>
  <si>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</si>
  <si>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</si>
  <si>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</si>
  <si>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</si>
  <si>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</si>
  <si>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</si>
  <si>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</si>
  <si>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</si>
  <si>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</si>
  <si>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</si>
  <si>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</si>
  <si>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</si>
  <si>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</si>
  <si>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</si>
  <si>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</si>
  <si>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</si>
  <si>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</si>
  <si>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</si>
  <si>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</si>
  <si>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</si>
  <si>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</si>
  <si>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</si>
  <si>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</si>
  <si>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</si>
  <si>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</si>
  <si>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</si>
  <si>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</si>
  <si>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</si>
  <si>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</si>
  <si>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</si>
  <si>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</si>
  <si>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</si>
  <si>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</si>
  <si>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</si>
  <si>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</si>
  <si>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</si>
  <si>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</si>
  <si>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</si>
  <si>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</si>
  <si>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</si>
  <si>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</si>
  <si>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</si>
  <si>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</si>
  <si>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</si>
  <si>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</si>
  <si>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</si>
  <si>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</si>
  <si>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</si>
  <si>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</si>
  <si>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</si>
  <si>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</si>
  <si>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</si>
  <si>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</si>
  <si>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</si>
  <si>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</si>
  <si>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</si>
  <si>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</si>
  <si>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</si>
  <si>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</si>
  <si>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</si>
  <si>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</si>
  <si>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</si>
  <si>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</si>
  <si>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</si>
  <si>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</si>
  <si>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</si>
  <si>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</si>
  <si>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</si>
  <si>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</si>
  <si>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</si>
  <si>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</si>
  <si>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</si>
  <si>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</si>
  <si>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</si>
  <si>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</si>
  <si>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</si>
  <si>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</si>
  <si>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</si>
  <si>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</si>
  <si>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</si>
  <si>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</si>
  <si>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</si>
  <si>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</si>
  <si>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</si>
  <si>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</si>
  <si>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</si>
  <si>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</si>
  <si>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</si>
  <si>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</si>
  <si>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</si>
  <si>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</si>
  <si>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</si>
  <si>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</si>
  <si>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</si>
  <si>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</si>
  <si>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</si>
  <si>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</si>
  <si>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</si>
  <si>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</si>
  <si>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</si>
  <si>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</si>
  <si>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</si>
  <si>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</si>
  <si>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</si>
  <si>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</si>
  <si>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</si>
  <si>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</si>
  <si>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</si>
  <si>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</si>
  <si>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</si>
  <si>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</si>
  <si>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</si>
  <si>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</si>
  <si>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</si>
  <si>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</si>
  <si>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</si>
  <si>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</si>
  <si>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</si>
  <si>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</si>
  <si>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</si>
  <si>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</si>
  <si>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</si>
  <si>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</si>
  <si>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</si>
  <si>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</si>
  <si>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</si>
  <si>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</si>
  <si>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</si>
  <si>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</si>
  <si>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</si>
  <si>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</si>
  <si>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</si>
  <si>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</si>
  <si>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</si>
  <si>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</si>
  <si>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</si>
  <si>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</si>
  <si>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</si>
  <si>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</si>
  <si>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</si>
  <si>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</si>
  <si>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</si>
  <si>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</si>
  <si>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</si>
  <si>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</si>
  <si>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</si>
  <si>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</si>
  <si>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</si>
  <si>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</si>
  <si>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</si>
  <si>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</si>
  <si>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</si>
  <si>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</si>
  <si>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</si>
  <si>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</si>
  <si>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</si>
  <si>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</si>
  <si>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</si>
  <si>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</si>
  <si>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</si>
  <si>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</si>
  <si>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</si>
  <si>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</si>
  <si>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</si>
  <si>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</si>
  <si>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</si>
  <si>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</si>
  <si>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</si>
  <si>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</si>
  <si>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</si>
  <si>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</si>
  <si>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</si>
  <si>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</si>
  <si>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</si>
  <si>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</si>
  <si>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</si>
  <si>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</si>
  <si>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</si>
  <si>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</si>
  <si>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</si>
  <si>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</si>
  <si>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</si>
  <si>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</si>
  <si>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</si>
  <si>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</si>
  <si>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</si>
  <si>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</si>
  <si>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</si>
  <si>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</si>
  <si>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</si>
  <si>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</si>
  <si>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</si>
  <si>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</si>
  <si>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</si>
  <si>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</si>
  <si>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</si>
  <si>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</si>
  <si>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</si>
  <si>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</si>
  <si>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</si>
  <si>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</si>
  <si>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</si>
  <si>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</si>
  <si>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</si>
  <si>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</si>
  <si>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</si>
  <si>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</si>
  <si>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</si>
  <si>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</si>
  <si>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</si>
  <si>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</si>
  <si>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</si>
  <si>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</si>
  <si>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</si>
  <si>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</si>
  <si>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</si>
  <si>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</si>
  <si>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</si>
  <si>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</si>
  <si>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</si>
  <si>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</si>
  <si>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</si>
  <si>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</si>
  <si>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</si>
  <si>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</si>
  <si>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</si>
  <si>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</si>
  <si>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</si>
  <si>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</si>
  <si>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</si>
  <si>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</si>
  <si>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</si>
  <si>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</si>
  <si>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</si>
  <si>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</si>
  <si>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</si>
  <si>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</si>
  <si>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</si>
  <si>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</si>
  <si>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</si>
  <si>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</si>
  <si>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</si>
  <si>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</si>
  <si>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</si>
  <si>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</si>
  <si>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</si>
  <si>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</si>
  <si>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</si>
  <si>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</si>
  <si>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</si>
  <si>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</si>
  <si>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</si>
  <si>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</si>
  <si>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</si>
  <si>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</si>
  <si>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</si>
  <si>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</si>
  <si>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</si>
  <si>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</si>
  <si>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</si>
  <si>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</si>
  <si>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</si>
  <si>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</si>
  <si>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</si>
  <si>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</si>
  <si>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</si>
  <si>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</si>
  <si>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</si>
  <si>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</si>
  <si>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</si>
  <si>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</si>
  <si>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</si>
  <si>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</si>
  <si>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</si>
  <si>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</si>
  <si>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</si>
  <si>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</si>
  <si>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</si>
  <si>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</si>
  <si>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</si>
  <si>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</si>
  <si>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</si>
  <si>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</si>
  <si>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</si>
  <si>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</si>
  <si>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</si>
  <si>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</si>
  <si>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</si>
  <si>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</si>
  <si>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</si>
  <si>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</si>
  <si>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</si>
  <si>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</si>
  <si>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</si>
  <si>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</si>
  <si>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</si>
  <si>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</si>
  <si>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</si>
  <si>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</si>
  <si>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</si>
  <si>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</si>
  <si>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</si>
  <si>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</si>
  <si>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</si>
  <si>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</si>
  <si>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</si>
  <si>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</si>
  <si>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</si>
  <si>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</si>
  <si>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</si>
  <si>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</si>
  <si>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</si>
  <si>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</si>
  <si>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</si>
  <si>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</si>
  <si>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</si>
  <si>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</si>
  <si>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</si>
  <si>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</si>
  <si>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</si>
  <si>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</si>
  <si>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</si>
  <si>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</si>
  <si>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</si>
  <si>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</si>
  <si>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</si>
  <si>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</si>
  <si>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</si>
  <si>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</si>
  <si>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</si>
  <si>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</si>
  <si>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</si>
  <si>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</si>
  <si>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</si>
  <si>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</si>
  <si>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</si>
  <si>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</si>
  <si>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</si>
  <si>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</si>
  <si>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</si>
  <si>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</si>
  <si>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</si>
  <si>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</si>
  <si>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</si>
  <si>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</si>
  <si>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</si>
  <si>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</si>
  <si>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</si>
  <si>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</si>
  <si>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</si>
  <si>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</si>
  <si>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</si>
  <si>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</si>
  <si>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</si>
  <si>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</si>
  <si>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</si>
  <si>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</si>
  <si>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</si>
  <si>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</si>
  <si>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</si>
  <si>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</si>
  <si>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</si>
  <si>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</si>
  <si>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</si>
  <si>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</si>
  <si>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</si>
  <si>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</si>
  <si>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</si>
  <si>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</si>
  <si>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</si>
  <si>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</si>
  <si>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</si>
  <si>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</si>
  <si>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</si>
  <si>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</si>
  <si>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</si>
  <si>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</si>
  <si>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</si>
  <si>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</si>
  <si>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</si>
  <si>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</si>
  <si>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</si>
  <si>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</si>
  <si>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</si>
  <si>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</si>
  <si>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</si>
  <si>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</si>
  <si>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</si>
  <si>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</si>
  <si>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</si>
  <si>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</si>
  <si>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</si>
  <si>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</si>
  <si>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</si>
  <si>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</si>
  <si>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</si>
  <si>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</si>
  <si>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</si>
  <si>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</si>
  <si>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</si>
  <si>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</si>
  <si>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</si>
  <si>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</si>
  <si>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</si>
  <si>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</si>
  <si>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</si>
  <si>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</si>
  <si>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</si>
  <si>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</si>
  <si>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</si>
  <si>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</si>
  <si>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</si>
  <si>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</si>
  <si>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</si>
  <si>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</si>
  <si>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</si>
  <si>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</si>
  <si>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</si>
  <si>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</si>
  <si>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</si>
  <si>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</si>
  <si>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</si>
  <si>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</si>
  <si>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</si>
  <si>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</si>
  <si>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</si>
  <si>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</si>
  <si>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</si>
  <si>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</si>
  <si>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</si>
  <si>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</si>
  <si>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</si>
  <si>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</si>
  <si>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</si>
  <si>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</si>
  <si>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</si>
  <si>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</si>
  <si>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</si>
  <si>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</si>
  <si>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</si>
  <si>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</si>
  <si>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</si>
  <si>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</si>
  <si>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</si>
  <si>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</si>
  <si>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</si>
  <si>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</si>
  <si>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</si>
  <si>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</si>
  <si>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</si>
  <si>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</si>
  <si>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</si>
  <si>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</si>
  <si>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</si>
  <si>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</si>
  <si>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</si>
  <si>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</si>
  <si>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</si>
  <si>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</si>
  <si>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</si>
  <si>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</si>
  <si>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</si>
  <si>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</si>
  <si>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</si>
  <si>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</si>
  <si>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</si>
  <si>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</si>
  <si>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</si>
  <si>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</si>
  <si>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</si>
  <si>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</si>
  <si>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</si>
  <si>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</si>
  <si>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</si>
  <si>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</si>
  <si>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</si>
  <si>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</si>
  <si>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</si>
  <si>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</si>
  <si>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</si>
  <si>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</si>
  <si>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</si>
  <si>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</si>
  <si>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</si>
  <si>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</si>
  <si>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</si>
  <si>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</si>
  <si>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</si>
  <si>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</si>
  <si>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</si>
  <si>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</si>
  <si>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</si>
  <si>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</si>
  <si>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</si>
  <si>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</si>
  <si>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</si>
  <si>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</si>
  <si>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</si>
  <si>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</si>
  <si>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</si>
  <si>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</si>
  <si>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</si>
  <si>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</si>
  <si>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</si>
  <si>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</si>
  <si>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</si>
  <si>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</si>
  <si>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</si>
  <si>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</si>
  <si>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</si>
  <si>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</si>
  <si>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</si>
  <si>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</si>
  <si>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</si>
  <si>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</si>
  <si>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</si>
  <si>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</si>
  <si>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</si>
  <si>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</si>
  <si>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</si>
  <si>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</si>
  <si>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</si>
  <si>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</si>
  <si>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</si>
  <si>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</si>
  <si>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</si>
  <si>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</si>
  <si>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</si>
  <si>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</si>
  <si>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</si>
  <si>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</si>
  <si>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</si>
  <si>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</si>
  <si>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</si>
  <si>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</si>
  <si>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</si>
  <si>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</si>
  <si>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</si>
  <si>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</si>
  <si>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</si>
  <si>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</si>
  <si>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</si>
  <si>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</si>
  <si>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</si>
  <si>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</si>
  <si>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</si>
  <si>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</si>
  <si>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</si>
  <si>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</si>
  <si>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</si>
  <si>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</si>
  <si>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</si>
  <si>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</si>
  <si>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</si>
  <si>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</si>
  <si>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</si>
  <si>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</si>
  <si>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</si>
  <si>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</si>
  <si>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</si>
  <si>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</si>
  <si>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</si>
  <si>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</si>
  <si>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</si>
  <si>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</si>
  <si>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</si>
  <si>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</si>
  <si>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</si>
  <si>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</si>
  <si>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</si>
  <si>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</si>
  <si>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</si>
  <si>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</si>
  <si>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</si>
  <si>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</si>
  <si>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</si>
  <si>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</si>
  <si>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</si>
  <si>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</si>
  <si>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</si>
  <si>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</si>
  <si>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</si>
  <si>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</si>
  <si>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</si>
  <si>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</si>
  <si>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</si>
  <si>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</si>
  <si>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</si>
  <si>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</si>
  <si>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</si>
  <si>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</si>
  <si>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</si>
  <si>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</si>
  <si>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</si>
  <si>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</si>
  <si>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</si>
  <si>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</si>
  <si>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</si>
  <si>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</si>
  <si>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</si>
  <si>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</si>
  <si>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</si>
  <si>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</si>
  <si>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</si>
  <si>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</si>
  <si>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</si>
  <si>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</si>
  <si>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</si>
  <si>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</si>
  <si>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</si>
  <si>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</si>
  <si>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</si>
  <si>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</si>
  <si>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</si>
  <si>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</si>
  <si>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</si>
  <si>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</si>
  <si>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</si>
  <si>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</si>
  <si>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</si>
  <si>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</si>
  <si>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</si>
  <si>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</si>
  <si>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</si>
  <si>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</si>
  <si>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</si>
  <si>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</si>
  <si>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</si>
  <si>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</si>
  <si>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</si>
  <si>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</si>
  <si>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</si>
  <si>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</si>
  <si>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</si>
  <si>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</si>
  <si>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</si>
  <si>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</si>
  <si>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</si>
  <si>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</si>
  <si>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</si>
  <si>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</si>
  <si>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</si>
  <si>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</si>
  <si>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</si>
  <si>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</si>
  <si>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</si>
  <si>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</si>
  <si>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</si>
  <si>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</si>
  <si>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</si>
  <si>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</si>
  <si>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</si>
  <si>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</si>
  <si>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</si>
  <si>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</si>
  <si>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</si>
  <si>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</si>
  <si>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</si>
  <si>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</si>
  <si>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</si>
  <si>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</si>
  <si>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</si>
  <si>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</si>
  <si>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</si>
  <si>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</si>
  <si>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</si>
  <si>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</si>
  <si>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</si>
  <si>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</si>
  <si>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</si>
  <si>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</si>
  <si>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</si>
  <si>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</si>
  <si>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</si>
  <si>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</si>
  <si>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</si>
  <si>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</si>
  <si>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</si>
  <si>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</si>
  <si>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</si>
  <si>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</si>
  <si>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</si>
  <si>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</si>
  <si>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</si>
  <si>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</si>
  <si>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</si>
  <si>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</si>
  <si>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</si>
  <si>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</si>
  <si>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</si>
  <si>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</si>
  <si>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</si>
  <si>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</si>
  <si>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</si>
  <si>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</si>
  <si>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</si>
  <si>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</si>
  <si>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</si>
  <si>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</si>
  <si>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</si>
  <si>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</si>
  <si>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</si>
  <si>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</si>
  <si>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</si>
  <si>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</si>
  <si>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</si>
  <si>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</si>
  <si>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</si>
  <si>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</si>
  <si>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</si>
  <si>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</si>
  <si>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</si>
  <si>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</si>
  <si>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</si>
  <si>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</si>
  <si>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</si>
  <si>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</si>
  <si>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</si>
  <si>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</si>
  <si>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</si>
  <si>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</si>
  <si>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</si>
  <si>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</si>
  <si>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</si>
  <si>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</si>
  <si>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</si>
  <si>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</si>
  <si>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</si>
  <si>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</si>
  <si>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</si>
  <si>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</si>
  <si>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</si>
  <si>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</si>
  <si>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</si>
  <si>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</si>
  <si>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</si>
  <si>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</si>
  <si>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</si>
  <si>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</si>
  <si>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</si>
  <si>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</si>
  <si>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</si>
  <si>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</si>
  <si>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</si>
  <si>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</si>
  <si>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</si>
  <si>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</si>
  <si>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</si>
  <si>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</si>
  <si>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</si>
  <si>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</si>
  <si>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</si>
  <si>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</si>
  <si>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</si>
  <si>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</si>
  <si>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</si>
  <si>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</si>
  <si>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</si>
  <si>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</si>
  <si>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</si>
  <si>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</si>
  <si>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</si>
  <si>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</si>
  <si>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</si>
  <si>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</si>
  <si>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</si>
  <si>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</si>
  <si>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</si>
  <si>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</si>
  <si>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</si>
  <si>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</si>
  <si>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</si>
  <si>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</si>
  <si>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</si>
  <si>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</si>
  <si>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</si>
  <si>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</si>
  <si>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</si>
  <si>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</si>
  <si>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</si>
  <si>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</si>
  <si>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</si>
  <si>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</si>
  <si>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</si>
  <si>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</si>
  <si>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</si>
  <si>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</si>
  <si>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</si>
  <si>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</si>
  <si>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</si>
  <si>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</si>
  <si>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</si>
  <si>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</si>
  <si>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</si>
  <si>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</si>
  <si>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</si>
  <si>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</si>
  <si>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</si>
  <si>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</si>
  <si>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</si>
  <si>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</si>
  <si>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</si>
  <si>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</si>
  <si>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</si>
  <si>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</si>
  <si>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</si>
  <si>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</si>
  <si>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</si>
  <si>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</si>
  <si>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</si>
  <si>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</si>
  <si>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</si>
  <si>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</si>
  <si>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</si>
  <si>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</si>
  <si>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</si>
  <si>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</si>
  <si>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</si>
  <si>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</si>
  <si>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</si>
  <si>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</si>
  <si>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</si>
  <si>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</si>
  <si>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</si>
  <si>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</si>
  <si>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</si>
  <si>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</si>
  <si>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</si>
  <si>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</si>
  <si>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</si>
  <si>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</si>
  <si>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</si>
  <si>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</si>
  <si>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</si>
  <si>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</si>
  <si>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</si>
  <si>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</si>
  <si>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</si>
  <si>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</si>
  <si>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</si>
  <si>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</si>
  <si>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</si>
  <si>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</si>
  <si>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</si>
  <si>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</si>
  <si>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</si>
  <si>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</si>
  <si>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</si>
  <si>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</si>
  <si>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</si>
  <si>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</si>
  <si>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</si>
  <si>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</si>
  <si>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</si>
  <si>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</si>
  <si>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</si>
  <si>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</si>
  <si>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</si>
  <si>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</si>
  <si>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</si>
  <si>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</si>
  <si>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</si>
  <si>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</si>
  <si>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</si>
  <si>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</si>
  <si>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</si>
  <si>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</si>
  <si>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</si>
  <si>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</si>
  <si>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</si>
  <si>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</si>
  <si>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</si>
  <si>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</si>
  <si>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</si>
  <si>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</si>
  <si>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</si>
  <si>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</si>
  <si>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</si>
  <si>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</si>
  <si>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</si>
  <si>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</si>
  <si>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</si>
  <si>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</si>
  <si>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</si>
  <si>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</si>
  <si>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</si>
  <si>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</si>
  <si>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</si>
  <si>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</si>
  <si>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</si>
  <si>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</si>
  <si>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</si>
  <si>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</si>
  <si>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</si>
  <si>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</si>
  <si>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</si>
  <si>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</si>
  <si>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</si>
  <si>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</si>
  <si>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</si>
  <si>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</si>
  <si>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</si>
  <si>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</si>
  <si>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</si>
  <si>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</si>
  <si>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</si>
  <si>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</si>
  <si>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</si>
  <si>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</si>
  <si>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</si>
  <si>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</si>
  <si>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</si>
  <si>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</si>
  <si>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</si>
  <si>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</si>
  <si>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</si>
  <si>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</si>
  <si>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</si>
  <si>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</si>
  <si>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</si>
  <si>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</si>
  <si>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</si>
  <si>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</si>
  <si>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</si>
  <si>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</si>
  <si>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</si>
  <si>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</si>
  <si>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</si>
  <si>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</si>
  <si>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</si>
  <si>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</si>
  <si>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</si>
  <si>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</si>
  <si>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</si>
  <si>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</si>
  <si>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</si>
  <si>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</si>
  <si>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</si>
  <si>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</si>
  <si>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</si>
  <si>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</si>
  <si>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</si>
  <si>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</si>
  <si>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</si>
  <si>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</si>
  <si>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</si>
  <si>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</si>
  <si>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</si>
  <si>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</si>
  <si>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</si>
  <si>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</si>
  <si>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</si>
  <si>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</si>
  <si>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</si>
  <si>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</si>
  <si>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</si>
  <si>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</si>
  <si>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</si>
  <si>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</si>
  <si>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</si>
  <si>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</si>
  <si>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</si>
  <si>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</si>
  <si>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</si>
  <si>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</si>
  <si>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</si>
  <si>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</si>
  <si>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</si>
  <si>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</si>
  <si>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</si>
  <si>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</si>
  <si>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</si>
  <si>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</si>
  <si>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</si>
  <si>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</si>
  <si>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</si>
  <si>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</si>
  <si>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</si>
  <si>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</si>
  <si>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</si>
  <si>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</si>
  <si>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</si>
  <si>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</si>
  <si>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</si>
  <si>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</si>
  <si>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</si>
  <si>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</si>
  <si>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</si>
  <si>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</si>
  <si>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</si>
  <si>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</si>
  <si>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</si>
  <si>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</si>
  <si>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</si>
  <si>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</si>
  <si>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</si>
  <si>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</si>
  <si>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</si>
  <si>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</si>
  <si>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</si>
  <si>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</si>
  <si>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</si>
  <si>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</si>
  <si>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</si>
  <si>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</si>
  <si>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</si>
  <si>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</si>
  <si>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</si>
  <si>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</si>
  <si>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</si>
  <si>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</si>
  <si>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</si>
  <si>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</si>
  <si>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</si>
  <si>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</si>
  <si>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</si>
  <si>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</si>
  <si>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</si>
  <si>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</si>
  <si>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</si>
  <si>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</si>
  <si>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</si>
  <si>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</si>
  <si>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</si>
  <si>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</si>
  <si>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</si>
  <si>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</si>
  <si>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</si>
  <si>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</si>
  <si>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</si>
  <si>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</si>
  <si>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</si>
  <si>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</si>
  <si>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</si>
  <si>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</si>
  <si>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</si>
  <si>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</si>
  <si>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</si>
  <si>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</si>
  <si>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</si>
  <si>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</si>
  <si>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</si>
  <si>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</si>
  <si>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</si>
  <si>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</si>
  <si>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</si>
  <si>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</si>
  <si>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</si>
  <si>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</si>
  <si>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</si>
  <si>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</si>
  <si>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</si>
  <si>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</si>
  <si>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</si>
  <si>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</si>
  <si>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</si>
  <si>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</si>
  <si>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</si>
  <si>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</si>
  <si>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</si>
  <si>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</si>
  <si>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</si>
  <si>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</si>
  <si>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</si>
  <si>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</si>
  <si>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</si>
  <si>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</si>
  <si>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</si>
  <si>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</si>
  <si>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</si>
  <si>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</si>
  <si>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</si>
  <si>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</si>
  <si>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</si>
  <si>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</si>
  <si>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</si>
  <si>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</si>
  <si>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</si>
  <si>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</si>
  <si>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</si>
  <si>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</si>
  <si>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</si>
  <si>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</si>
  <si>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</si>
  <si>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</si>
  <si>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</si>
  <si>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</si>
  <si>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</si>
  <si>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</si>
  <si>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</si>
  <si>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</si>
  <si>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</si>
  <si>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</si>
  <si>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</si>
  <si>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</si>
  <si>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</si>
  <si>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</si>
  <si>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</si>
  <si>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</si>
  <si>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</si>
  <si>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</si>
  <si>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</si>
  <si>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</si>
  <si>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</si>
  <si>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</si>
  <si>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</si>
  <si>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</si>
  <si>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</si>
  <si>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</si>
  <si>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</si>
  <si>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</si>
  <si>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</si>
  <si>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</si>
  <si>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</si>
  <si>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</si>
  <si>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</si>
  <si>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</si>
  <si>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</si>
  <si>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</si>
  <si>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</si>
  <si>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</si>
  <si>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</si>
  <si>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</si>
  <si>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</si>
  <si>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</si>
  <si>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</si>
  <si>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</si>
  <si>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</si>
  <si>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</si>
  <si>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</si>
  <si>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</si>
  <si>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</si>
  <si>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</si>
  <si>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</si>
  <si>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</si>
  <si>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</si>
  <si>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</si>
  <si>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</si>
  <si>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</si>
  <si>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</si>
  <si>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</si>
  <si>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</si>
  <si>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</si>
  <si>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</si>
  <si>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</si>
  <si>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</si>
  <si>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</si>
  <si>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</si>
  <si>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</si>
  <si>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</si>
  <si>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</si>
  <si>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</si>
  <si>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</si>
  <si>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</si>
  <si>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</si>
  <si>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</si>
  <si>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</si>
  <si>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</si>
  <si>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</si>
  <si>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</si>
  <si>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</si>
  <si>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</si>
  <si>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</si>
  <si>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</si>
  <si>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</si>
  <si>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</si>
  <si>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</si>
  <si>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</si>
  <si>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</si>
  <si>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</si>
  <si>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</si>
  <si>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</si>
  <si>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</si>
  <si>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</si>
  <si>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</si>
  <si>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</si>
  <si>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</si>
  <si>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</si>
  <si>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</si>
  <si>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</si>
  <si>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</si>
  <si>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</si>
  <si>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</si>
  <si>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</si>
  <si>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</si>
  <si>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</si>
  <si>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</si>
  <si>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</si>
  <si>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</si>
  <si>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</si>
  <si>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</si>
  <si>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</si>
  <si>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</si>
  <si>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</si>
  <si>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</si>
  <si>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</si>
  <si>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</si>
  <si>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</si>
  <si>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</si>
  <si>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</si>
  <si>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</si>
  <si>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</si>
  <si>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</si>
  <si>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</si>
  <si>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</si>
  <si>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</si>
  <si>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</si>
  <si>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</si>
  <si>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</si>
  <si>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</si>
  <si>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</si>
  <si>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</si>
  <si>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</si>
  <si>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</si>
  <si>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</si>
  <si>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</si>
  <si>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</si>
  <si>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</si>
  <si>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</si>
  <si>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</si>
  <si>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</si>
  <si>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</si>
  <si>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</si>
  <si>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</si>
  <si>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</si>
  <si>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</si>
  <si>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</si>
  <si>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</si>
  <si>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</si>
  <si>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</si>
  <si>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</si>
  <si>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</si>
  <si>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</si>
  <si>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</si>
  <si>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</si>
  <si>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</si>
  <si>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</si>
  <si>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</si>
  <si>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</si>
  <si>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</si>
  <si>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</si>
  <si>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</si>
  <si>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</si>
  <si>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</si>
  <si>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</si>
  <si>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</si>
  <si>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</si>
  <si>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</si>
  <si>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</si>
  <si>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</si>
  <si>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</si>
  <si>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</si>
  <si>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</si>
  <si>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</si>
  <si>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</si>
  <si>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</si>
  <si>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</si>
  <si>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</si>
  <si>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</si>
  <si>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</si>
  <si>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</si>
  <si>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</si>
  <si>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</si>
  <si>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</si>
  <si>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</si>
  <si>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</si>
  <si>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</si>
  <si>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</si>
  <si>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</si>
  <si>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</si>
  <si>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</si>
  <si>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</si>
  <si>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</si>
  <si>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</si>
  <si>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</si>
  <si>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</si>
  <si>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</si>
  <si>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</si>
  <si>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</si>
  <si>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</si>
  <si>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</si>
  <si>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</si>
  <si>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</si>
  <si>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</si>
  <si>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</si>
  <si>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</si>
  <si>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</si>
  <si>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</si>
  <si>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</si>
  <si>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</si>
  <si>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</si>
  <si>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</si>
  <si>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</si>
  <si>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</si>
  <si>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</si>
  <si>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</si>
  <si>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</si>
  <si>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</si>
  <si>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</si>
  <si>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</si>
  <si>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</si>
  <si>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</si>
  <si>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</si>
  <si>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</si>
  <si>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</si>
  <si>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</si>
  <si>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</si>
  <si>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</si>
  <si>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</si>
  <si>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</si>
  <si>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</si>
  <si>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</si>
  <si>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</si>
  <si>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</si>
  <si>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</si>
  <si>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</si>
  <si>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</si>
  <si>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</si>
  <si>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</si>
  <si>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</si>
  <si>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</si>
  <si>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</si>
  <si>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</si>
  <si>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</si>
  <si>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</si>
  <si>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</si>
  <si>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</si>
  <si>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</si>
  <si>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</si>
  <si>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</si>
  <si>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</si>
  <si>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</si>
  <si>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</si>
  <si>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</si>
  <si>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</si>
  <si>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</si>
  <si>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</si>
  <si>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</si>
  <si>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</si>
  <si>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</si>
  <si>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</si>
  <si>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</si>
  <si>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</si>
  <si>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</si>
  <si>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</si>
  <si>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</si>
  <si>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</si>
  <si>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</si>
  <si>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</si>
  <si>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</si>
  <si>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</si>
  <si>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</si>
  <si>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</si>
  <si>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</si>
  <si>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</si>
  <si>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</si>
  <si>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</si>
  <si>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</si>
  <si>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</si>
  <si>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</si>
  <si>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</si>
  <si>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</si>
  <si>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</si>
  <si>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</si>
  <si>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</si>
  <si>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</si>
  <si>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</si>
  <si>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</si>
  <si>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</si>
  <si>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</si>
  <si>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</si>
  <si>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</si>
  <si>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</si>
  <si>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</si>
  <si>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</si>
  <si>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</si>
  <si>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</si>
  <si>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</si>
  <si>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</si>
  <si>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</si>
  <si>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</si>
  <si>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</si>
  <si>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</si>
  <si>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</si>
  <si>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</si>
  <si>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</si>
  <si>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</si>
  <si>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</si>
  <si>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</si>
  <si>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</si>
  <si>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</si>
  <si>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</si>
  <si>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</si>
  <si>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</si>
  <si>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</si>
  <si>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</si>
  <si>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</si>
  <si>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</si>
  <si>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</si>
  <si>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</si>
  <si>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</si>
  <si>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</si>
  <si>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</si>
  <si>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</si>
  <si>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</si>
  <si>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</si>
  <si>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</si>
  <si>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</si>
  <si>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</si>
  <si>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</si>
  <si>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</si>
  <si>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</si>
  <si>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</si>
  <si>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</si>
  <si>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</si>
  <si>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</si>
  <si>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</si>
  <si>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</si>
  <si>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</si>
  <si>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</si>
  <si>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</si>
  <si>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</si>
  <si>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</si>
  <si>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</si>
  <si>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</si>
  <si>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</si>
  <si>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</si>
  <si>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</si>
  <si>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</si>
  <si>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</si>
  <si>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</si>
  <si>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</si>
  <si>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</si>
  <si>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</si>
  <si>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</si>
  <si>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</si>
  <si>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</si>
  <si>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</si>
  <si>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</si>
  <si>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</si>
  <si>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</si>
  <si>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</si>
  <si>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</si>
  <si>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</si>
  <si>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</si>
  <si>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</si>
  <si>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</si>
  <si>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</si>
  <si>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</si>
  <si>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</si>
  <si>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</si>
  <si>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</si>
  <si>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</si>
  <si>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</si>
  <si>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</si>
  <si>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</si>
  <si>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</si>
  <si>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</si>
  <si>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</si>
  <si>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</si>
  <si>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</si>
  <si>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</si>
  <si>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</si>
  <si>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</si>
  <si>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</si>
  <si>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</si>
  <si>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</si>
  <si>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</si>
  <si>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</si>
  <si>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</si>
  <si>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</si>
  <si>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</si>
  <si>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</si>
  <si>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</si>
  <si>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</si>
  <si>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</si>
  <si>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</si>
  <si>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</si>
  <si>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</si>
  <si>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</si>
  <si>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</si>
  <si>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</si>
  <si>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</si>
  <si>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</si>
  <si>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</si>
  <si>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</si>
  <si>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</si>
  <si>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</si>
  <si>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</si>
  <si>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</si>
  <si>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</si>
  <si>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</si>
  <si>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</si>
  <si>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</si>
  <si>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</si>
  <si>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</si>
  <si>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</si>
  <si>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</si>
  <si>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</si>
  <si>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</si>
  <si>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</si>
  <si>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</si>
  <si>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</si>
  <si>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</si>
  <si>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</si>
  <si>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</si>
  <si>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</si>
  <si>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</si>
  <si>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</si>
  <si>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</si>
  <si>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</si>
  <si>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</si>
  <si>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</si>
  <si>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</si>
  <si>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</si>
  <si>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</si>
  <si>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</si>
  <si>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</si>
  <si>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</si>
  <si>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</si>
  <si>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</si>
  <si>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</si>
  <si>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</si>
  <si>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</si>
  <si>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</si>
  <si>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</si>
  <si>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</si>
  <si>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</si>
  <si>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</si>
  <si>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</si>
  <si>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</si>
  <si>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</si>
  <si>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</si>
  <si>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</si>
  <si>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</si>
  <si>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</si>
  <si>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</si>
  <si>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</si>
  <si>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</si>
  <si>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</si>
  <si>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</si>
  <si>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</si>
  <si>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</si>
  <si>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</si>
  <si>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</si>
  <si>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</si>
  <si>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</si>
  <si>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</si>
  <si>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</si>
  <si>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</si>
  <si>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</si>
  <si>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</si>
  <si>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</si>
  <si>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</si>
  <si>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</si>
  <si>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</si>
  <si>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</si>
  <si>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</si>
  <si>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</si>
  <si>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</si>
  <si>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</si>
  <si>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</si>
  <si>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</si>
  <si>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</si>
  <si>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</si>
  <si>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</si>
  <si>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</si>
  <si>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</si>
  <si>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</si>
  <si>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</si>
  <si>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</si>
  <si>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</si>
  <si>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</si>
  <si>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</si>
  <si>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</si>
  <si>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</si>
  <si>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</si>
  <si>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</si>
  <si>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</si>
  <si>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</si>
  <si>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</si>
  <si>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</si>
  <si>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</si>
  <si>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</si>
  <si>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</si>
  <si>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</si>
  <si>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</si>
  <si>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</si>
  <si>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</si>
  <si>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</si>
  <si>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</si>
  <si>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</si>
  <si>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</si>
  <si>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</si>
  <si>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</si>
  <si>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</si>
  <si>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</si>
  <si>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</si>
  <si>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</si>
  <si>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</si>
  <si>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</si>
  <si>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</si>
  <si>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</si>
  <si>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</si>
  <si>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</si>
  <si>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</si>
  <si>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</si>
  <si>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</si>
  <si>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</si>
  <si>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</si>
  <si>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</si>
  <si>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</si>
  <si>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</si>
  <si>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</si>
  <si>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</si>
  <si>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</si>
  <si>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</si>
  <si>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</si>
  <si>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</si>
  <si>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</si>
  <si>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</si>
  <si>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</si>
  <si>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</si>
  <si>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</si>
  <si>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</si>
  <si>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</si>
  <si>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</si>
  <si>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</si>
  <si>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</si>
  <si>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</si>
  <si>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</si>
  <si>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</si>
  <si>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</si>
  <si>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</si>
  <si>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</si>
  <si>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</si>
  <si>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</si>
  <si>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</si>
  <si>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</si>
  <si>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</si>
  <si>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</si>
  <si>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</si>
  <si>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</si>
  <si>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</si>
  <si>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</si>
  <si>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</si>
  <si>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</si>
  <si>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</si>
  <si>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</si>
  <si>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</si>
  <si>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</si>
  <si>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</si>
  <si>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</si>
  <si>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</si>
  <si>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</si>
  <si>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</si>
  <si>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</si>
  <si>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</si>
  <si>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</si>
  <si>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</si>
  <si>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</si>
  <si>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</si>
  <si>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</si>
  <si>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</si>
  <si>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</si>
  <si>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</si>
  <si>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</si>
  <si>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</si>
  <si>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</si>
  <si>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</si>
  <si>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</si>
  <si>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</si>
  <si>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</si>
  <si>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</si>
  <si>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</si>
  <si>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</si>
  <si>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</si>
  <si>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</si>
  <si>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</si>
  <si>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</si>
  <si>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</si>
  <si>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</si>
  <si>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</si>
  <si>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</si>
  <si>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</si>
  <si>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</si>
  <si>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</si>
  <si>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</si>
  <si>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</si>
  <si>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</si>
  <si>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</si>
  <si>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</si>
  <si>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</si>
  <si>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</si>
  <si>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</si>
  <si>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</si>
  <si>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</si>
  <si>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</si>
  <si>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</si>
  <si>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</si>
  <si>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</si>
  <si>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</si>
  <si>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</si>
  <si>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</si>
  <si>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</si>
  <si>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</si>
  <si>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</si>
  <si>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</si>
  <si>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</si>
  <si>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</si>
  <si>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</si>
  <si>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</si>
  <si>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</si>
  <si>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</si>
  <si>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</si>
  <si>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</si>
  <si>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</si>
  <si>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</si>
  <si>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</si>
  <si>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</si>
  <si>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</si>
  <si>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</si>
  <si>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</si>
  <si>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</si>
  <si>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</si>
  <si>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</si>
  <si>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</si>
  <si>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</si>
  <si>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</si>
  <si>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</si>
  <si>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</si>
  <si>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</si>
  <si>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</si>
  <si>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</si>
  <si>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</si>
  <si>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</si>
  <si>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</si>
  <si>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</si>
  <si>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</si>
  <si>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</si>
  <si>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</si>
  <si>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</si>
  <si>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</si>
  <si>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</si>
  <si>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</si>
  <si>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</si>
  <si>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</si>
  <si>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</si>
  <si>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</si>
  <si>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</si>
  <si>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</si>
  <si>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</si>
  <si>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</si>
  <si>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</si>
  <si>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</si>
  <si>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</si>
  <si>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</si>
  <si>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</si>
  <si>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</si>
  <si>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</si>
  <si>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</si>
  <si>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</si>
  <si>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</si>
  <si>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</si>
  <si>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</si>
  <si>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</si>
  <si>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</si>
  <si>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</si>
  <si>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</si>
  <si>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</si>
  <si>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</si>
  <si>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</si>
  <si>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</si>
  <si>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</si>
  <si>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</si>
  <si>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</si>
  <si>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</si>
  <si>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</si>
  <si>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</si>
  <si>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</si>
  <si>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</si>
  <si>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</si>
  <si>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</si>
  <si>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</si>
  <si>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</si>
  <si>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</si>
  <si>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</si>
  <si>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</si>
  <si>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</si>
  <si>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</si>
  <si>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</si>
  <si>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</si>
  <si>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</si>
  <si>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</si>
  <si>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</si>
  <si>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</si>
  <si>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</si>
  <si>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</si>
  <si>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</si>
  <si>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</si>
  <si>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</si>
  <si>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</si>
  <si>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</si>
  <si>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</si>
  <si>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</si>
  <si>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</si>
  <si>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</si>
  <si>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</si>
  <si>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</si>
  <si>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</si>
  <si>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</si>
  <si>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</si>
  <si>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</si>
  <si>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</si>
  <si>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</si>
  <si>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</si>
  <si>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</si>
  <si>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</si>
  <si>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</si>
  <si>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</si>
  <si>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</si>
  <si>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</si>
  <si>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</si>
  <si>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</si>
  <si>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</si>
  <si>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</si>
  <si>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</si>
  <si>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</si>
  <si>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</si>
  <si>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</si>
  <si>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</si>
  <si>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</si>
  <si>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</si>
  <si>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</si>
  <si>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</si>
  <si>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</si>
  <si>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</si>
  <si>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</si>
  <si>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</si>
  <si>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</si>
  <si>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</si>
  <si>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</si>
  <si>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</si>
  <si>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</si>
  <si>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</si>
  <si>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</si>
  <si>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</si>
  <si>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</si>
  <si>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</si>
  <si>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</si>
  <si>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</si>
  <si>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</si>
  <si>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</si>
  <si>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</si>
  <si>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</si>
  <si>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</si>
  <si>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</si>
  <si>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</si>
  <si>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</si>
  <si>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</si>
  <si>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</si>
  <si>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</si>
  <si>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</si>
  <si>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</si>
  <si>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</si>
  <si>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</si>
  <si>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</si>
  <si>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</si>
  <si>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</si>
  <si>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</si>
  <si>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</si>
  <si>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</si>
  <si>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</si>
  <si>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</si>
  <si>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</si>
  <si>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</si>
  <si>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</si>
  <si>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</si>
  <si>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</si>
  <si>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</si>
  <si>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</si>
  <si>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</si>
  <si>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</si>
  <si>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</si>
  <si>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</si>
  <si>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</si>
  <si>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</si>
  <si>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</si>
  <si>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</si>
  <si>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</si>
  <si>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</si>
  <si>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</si>
  <si>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</si>
  <si>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</si>
  <si>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</si>
  <si>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</si>
  <si>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</si>
  <si>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</si>
  <si>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</si>
  <si>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</si>
  <si>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</si>
  <si>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</si>
  <si>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</si>
  <si>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</si>
  <si>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</si>
  <si>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</si>
  <si>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</si>
  <si>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</si>
  <si>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</si>
  <si>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</si>
  <si>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</si>
  <si>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</si>
  <si>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</si>
  <si>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</si>
  <si>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</si>
  <si>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</si>
  <si>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</si>
  <si>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</si>
  <si>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</si>
  <si>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</si>
  <si>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</si>
  <si>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</si>
  <si>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</si>
  <si>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</si>
  <si>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</si>
  <si>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</si>
  <si>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</si>
  <si>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</si>
  <si>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</si>
  <si>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</si>
  <si>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</si>
  <si>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</si>
  <si>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</si>
  <si>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</si>
  <si>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</si>
  <si>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</si>
  <si>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</si>
  <si>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</si>
  <si>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</si>
  <si>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</si>
  <si>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</si>
  <si>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</si>
  <si>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</si>
  <si>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</si>
  <si>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</si>
  <si>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</si>
  <si>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</si>
  <si>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</si>
  <si>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</si>
  <si>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</si>
  <si>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</si>
  <si>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</si>
  <si>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</si>
  <si>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</si>
  <si>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</si>
  <si>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</si>
  <si>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</si>
  <si>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</si>
  <si>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</si>
  <si>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</si>
  <si>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</si>
  <si>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</si>
  <si>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</si>
  <si>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</si>
  <si>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</si>
  <si>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</si>
  <si>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</si>
  <si>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</si>
  <si>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</si>
  <si>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</si>
  <si>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</si>
  <si>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</si>
  <si>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</si>
  <si>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</si>
  <si>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</si>
  <si>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</si>
  <si>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</si>
  <si>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</si>
  <si>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</si>
  <si>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</si>
  <si>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</si>
  <si>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</si>
  <si>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</si>
  <si>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</si>
  <si>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</si>
  <si>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</si>
  <si>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</si>
  <si>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</si>
  <si>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</si>
  <si>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</si>
  <si>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</si>
  <si>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</si>
  <si>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</si>
  <si>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</si>
  <si>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</si>
  <si>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</si>
  <si>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</si>
  <si>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</si>
  <si>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</si>
  <si>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</si>
  <si>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</si>
  <si>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</si>
  <si>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</si>
  <si>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</si>
  <si>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</si>
  <si>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</si>
  <si>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</si>
  <si>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</si>
  <si>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</si>
  <si>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</si>
  <si>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</si>
  <si>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</si>
  <si>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</si>
  <si>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</si>
  <si>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</si>
  <si>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</si>
  <si>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</si>
  <si>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</si>
  <si>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</si>
  <si>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</si>
  <si>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</si>
  <si>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</si>
  <si>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</si>
  <si>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</si>
  <si>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</si>
  <si>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</si>
  <si>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</si>
  <si>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</si>
  <si>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</si>
  <si>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</si>
  <si>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</si>
  <si>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</si>
  <si>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</si>
  <si>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</si>
  <si>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</si>
  <si>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</si>
  <si>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</si>
  <si>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</si>
  <si>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</si>
  <si>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</si>
  <si>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</si>
  <si>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</si>
  <si>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</si>
  <si>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</si>
  <si>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</si>
  <si>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</si>
  <si>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</si>
  <si>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</si>
  <si>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</si>
  <si>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</si>
  <si>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</si>
  <si>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</si>
  <si>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</si>
  <si>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</si>
  <si>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</si>
  <si>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</si>
  <si>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</si>
  <si>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</si>
  <si>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</si>
  <si>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</si>
  <si>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</si>
  <si>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</si>
  <si>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</si>
  <si>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</si>
  <si>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</si>
  <si>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</si>
  <si>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</si>
  <si>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</si>
  <si>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</si>
  <si>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</si>
  <si>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</si>
  <si>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</si>
  <si>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</si>
  <si>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</si>
  <si>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</si>
  <si>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</si>
  <si>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</si>
  <si>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</si>
  <si>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</si>
  <si>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</si>
  <si>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</si>
  <si>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</si>
  <si>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</si>
  <si>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</si>
  <si>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</si>
  <si>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</si>
  <si>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</si>
  <si>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</si>
  <si>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</si>
  <si>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</si>
  <si>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</si>
  <si>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</si>
  <si>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</si>
  <si>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</si>
  <si>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</si>
  <si>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</si>
  <si>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</si>
  <si>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</si>
  <si>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</si>
  <si>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</si>
  <si>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</si>
  <si>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</si>
  <si>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</si>
  <si>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</si>
  <si>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</si>
  <si>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</si>
  <si>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</si>
  <si>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</si>
  <si>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</si>
  <si>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</si>
  <si>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</si>
  <si>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</si>
  <si>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</si>
  <si>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</si>
  <si>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</si>
  <si>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</si>
  <si>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</si>
  <si>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</si>
  <si>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</si>
  <si>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</si>
  <si>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</si>
  <si>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</si>
  <si>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</si>
  <si>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</si>
  <si>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</si>
  <si>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</si>
  <si>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</si>
  <si>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</si>
  <si>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</si>
  <si>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</si>
  <si>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</si>
  <si>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</si>
  <si>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</si>
  <si>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</si>
  <si>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</si>
  <si>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</si>
  <si>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</si>
  <si>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</si>
  <si>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</si>
  <si>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</si>
  <si>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</si>
  <si>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</si>
  <si>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</si>
  <si>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</si>
  <si>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</si>
  <si>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</si>
  <si>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</si>
  <si>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</si>
  <si>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</si>
  <si>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</si>
  <si>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</si>
  <si>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</si>
  <si>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</si>
  <si>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</si>
  <si>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</si>
  <si>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</si>
  <si>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</si>
  <si>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</si>
  <si>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</si>
  <si>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</si>
  <si>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</si>
  <si>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</si>
  <si>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</si>
  <si>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</si>
  <si>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</si>
  <si>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</si>
  <si>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</si>
  <si>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</si>
  <si>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</si>
  <si>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</si>
  <si>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</si>
  <si>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</si>
  <si>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</si>
  <si>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</si>
  <si>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</si>
  <si>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</si>
  <si>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</si>
  <si>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</si>
  <si>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</si>
  <si>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</si>
  <si>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</si>
  <si>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</si>
  <si>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</si>
  <si>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</si>
  <si>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</si>
  <si>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</si>
  <si>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</si>
  <si>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</si>
  <si>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</si>
  <si>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</si>
  <si>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</si>
  <si>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</si>
  <si>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</si>
  <si>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</si>
  <si>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</si>
  <si>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</si>
  <si>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</si>
  <si>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</si>
  <si>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</si>
  <si>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</si>
  <si>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</si>
  <si>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</si>
  <si>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</si>
  <si>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</si>
  <si>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</si>
  <si>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</si>
  <si>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</si>
  <si>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</si>
  <si>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</si>
  <si>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</si>
  <si>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</si>
  <si>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</si>
  <si>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</si>
  <si>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</si>
  <si>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</si>
  <si>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</si>
  <si>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</si>
  <si>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</si>
  <si>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</si>
  <si>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</si>
  <si>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</si>
  <si>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</si>
  <si>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</si>
  <si>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</si>
  <si>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</si>
  <si>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</si>
  <si>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</si>
  <si>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</si>
  <si>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</si>
  <si>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</si>
  <si>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</si>
  <si>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</si>
  <si>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</si>
  <si>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</si>
  <si>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</si>
  <si>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</si>
  <si>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</si>
  <si>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</si>
  <si>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</si>
  <si>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</si>
  <si>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</si>
  <si>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</si>
  <si>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</si>
  <si>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</si>
  <si>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</si>
  <si>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</si>
  <si>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</si>
  <si>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</si>
  <si>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</si>
  <si>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</si>
  <si>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</si>
  <si>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</si>
  <si>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</si>
  <si>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</si>
  <si>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</si>
  <si>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</si>
  <si>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</si>
  <si>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</si>
  <si>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</si>
  <si>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</si>
  <si>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</si>
  <si>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</si>
  <si>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</si>
  <si>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</si>
  <si>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</si>
  <si>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</si>
  <si>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</si>
  <si>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</si>
  <si>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</si>
  <si>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</si>
  <si>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</si>
  <si>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</si>
  <si>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</si>
  <si>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</si>
  <si>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</si>
  <si>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</si>
  <si>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</si>
  <si>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</si>
  <si>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</si>
  <si>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</si>
  <si>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</si>
  <si>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</si>
  <si>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</si>
  <si>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</si>
  <si>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</si>
  <si>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</si>
  <si>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</si>
  <si>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</si>
  <si>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</si>
  <si>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</si>
  <si>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</si>
  <si>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</si>
  <si>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</si>
  <si>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</si>
  <si>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</si>
  <si>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</si>
  <si>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</si>
  <si>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</si>
  <si>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</si>
  <si>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</si>
  <si>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</si>
  <si>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</si>
  <si>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</si>
  <si>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</si>
  <si>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</si>
  <si>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</si>
  <si>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</si>
  <si>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</si>
  <si>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</si>
  <si>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</si>
  <si>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</si>
  <si>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</si>
  <si>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</si>
  <si>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</si>
  <si>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</si>
  <si>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</si>
  <si>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</si>
  <si>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</si>
  <si>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</si>
  <si>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</si>
  <si>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</si>
  <si>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</si>
  <si>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</si>
  <si>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</si>
  <si>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</si>
  <si>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</si>
  <si>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</si>
  <si>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</si>
  <si>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</si>
  <si>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</si>
  <si>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</si>
  <si>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</si>
  <si>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</si>
  <si>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</si>
  <si>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</si>
  <si>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</si>
  <si>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</si>
  <si>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</si>
  <si>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</si>
  <si>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</si>
  <si>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</si>
  <si>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</si>
  <si>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</si>
  <si>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</si>
  <si>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</si>
  <si>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</si>
  <si>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</si>
  <si>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</si>
  <si>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</si>
  <si>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</si>
  <si>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</si>
  <si>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</si>
  <si>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</si>
  <si>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</si>
  <si>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</si>
  <si>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</si>
  <si>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</si>
  <si>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</si>
  <si>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</si>
  <si>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</si>
  <si>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</si>
  <si>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</si>
  <si>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</si>
  <si>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</si>
  <si>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</si>
  <si>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</si>
  <si>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</si>
  <si>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</si>
  <si>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</si>
  <si>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</si>
  <si>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</si>
  <si>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</si>
  <si>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</si>
  <si>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</si>
  <si>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</si>
  <si>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</si>
  <si>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</si>
  <si>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</si>
  <si>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</si>
  <si>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</si>
  <si>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</si>
  <si>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</si>
  <si>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</si>
  <si>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</si>
  <si>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</si>
  <si>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</si>
  <si>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</si>
  <si>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</si>
  <si>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</si>
  <si>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</si>
  <si>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</si>
  <si>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</si>
  <si>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</si>
  <si>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</si>
  <si>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</si>
  <si>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</si>
  <si>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</si>
  <si>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</si>
  <si>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</si>
  <si>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</si>
  <si>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</si>
  <si>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</si>
  <si>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</si>
  <si>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</si>
  <si>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</si>
  <si>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</si>
  <si>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</si>
  <si>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</si>
  <si>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</si>
  <si>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</si>
  <si>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</si>
  <si>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</si>
  <si>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</si>
  <si>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</si>
  <si>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</si>
  <si>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</si>
  <si>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</si>
  <si>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</si>
  <si>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</si>
  <si>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</si>
  <si>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</si>
  <si>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</si>
  <si>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</si>
  <si>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</si>
  <si>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</si>
  <si>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</si>
  <si>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</si>
  <si>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</si>
  <si>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</si>
  <si>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</si>
  <si>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</si>
  <si>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</si>
  <si>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</si>
  <si>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</si>
  <si>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</si>
  <si>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</si>
  <si>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</si>
  <si>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</si>
  <si>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</si>
  <si>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</si>
  <si>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</si>
  <si>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</si>
  <si>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</si>
  <si>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</si>
  <si>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</si>
  <si>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</si>
  <si>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</si>
  <si>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</si>
  <si>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</si>
  <si>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</si>
  <si>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</si>
  <si>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</si>
  <si>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</si>
  <si>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</si>
  <si>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</si>
  <si>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</si>
  <si>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</si>
  <si>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</si>
  <si>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</si>
  <si>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</si>
  <si>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</si>
  <si>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</si>
  <si>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</si>
  <si>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</si>
  <si>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</si>
  <si>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</si>
  <si>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</si>
  <si>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</si>
  <si>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</si>
  <si>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</si>
  <si>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</si>
  <si>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</si>
  <si>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</si>
  <si>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</si>
  <si>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</si>
  <si>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</si>
  <si>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</si>
  <si>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</si>
  <si>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</si>
  <si>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</si>
  <si>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</si>
  <si>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</si>
  <si>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</si>
  <si>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</si>
  <si>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</si>
  <si>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</si>
  <si>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</si>
  <si>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</si>
  <si>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</si>
  <si>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</si>
  <si>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</si>
  <si>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</si>
  <si>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</si>
  <si>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</si>
  <si>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</si>
  <si>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</si>
  <si>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</si>
  <si>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</si>
  <si>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</si>
  <si>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</si>
  <si>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</si>
  <si>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</si>
  <si>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</si>
  <si>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</si>
  <si>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</si>
  <si>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</si>
  <si>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</si>
  <si>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</si>
  <si>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</si>
  <si>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</si>
  <si>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</si>
  <si>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</si>
  <si>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</si>
  <si>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</si>
  <si>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</si>
  <si>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</si>
  <si>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</si>
  <si>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</si>
  <si>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</si>
  <si>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</si>
  <si>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</si>
  <si>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</si>
  <si>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</si>
  <si>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</si>
  <si>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</si>
  <si>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</si>
  <si>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</si>
  <si>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</si>
  <si>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</si>
  <si>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</si>
  <si>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</si>
  <si>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</si>
  <si>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</si>
  <si>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</si>
  <si>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</si>
  <si>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</si>
  <si>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</si>
  <si>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</si>
  <si>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</si>
  <si>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</si>
  <si>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</si>
  <si>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</si>
  <si>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</si>
  <si>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</si>
  <si>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</si>
  <si>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</si>
  <si>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</si>
  <si>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</si>
  <si>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</si>
  <si>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</si>
  <si>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</si>
  <si>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</si>
  <si>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</si>
  <si>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</si>
  <si>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</si>
  <si>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</si>
  <si>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</si>
  <si>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</si>
  <si>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</si>
  <si>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</si>
  <si>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</si>
  <si>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</si>
  <si>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</si>
  <si>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</si>
  <si>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</si>
  <si>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</si>
  <si>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</si>
  <si>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</si>
  <si>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</si>
  <si>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</si>
  <si>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</si>
  <si>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</si>
  <si>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</si>
  <si>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</si>
  <si>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</si>
  <si>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</si>
  <si>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</si>
  <si>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</si>
  <si>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</si>
  <si>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</si>
  <si>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</si>
  <si>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</si>
  <si>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</si>
  <si>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</si>
  <si>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</si>
  <si>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</si>
  <si>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</si>
  <si>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</si>
  <si>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</si>
  <si>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</si>
  <si>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</si>
  <si>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</si>
  <si>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</si>
  <si>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</si>
  <si>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</si>
  <si>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</si>
  <si>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</si>
  <si>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</si>
  <si>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</si>
  <si>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</si>
  <si>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</si>
  <si>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</si>
  <si>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</si>
  <si>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</si>
  <si>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</si>
  <si>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</si>
  <si>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</si>
  <si>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</si>
  <si>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</si>
  <si>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</si>
  <si>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</si>
  <si>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</si>
  <si>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</si>
  <si>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</si>
  <si>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</si>
  <si>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</si>
  <si>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</si>
  <si>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</si>
  <si>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</si>
  <si>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</si>
  <si>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</si>
  <si>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</si>
  <si>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</si>
  <si>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</si>
  <si>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</si>
  <si>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</si>
  <si>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</si>
  <si>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</si>
  <si>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</si>
  <si>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</si>
  <si>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</si>
  <si>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</si>
  <si>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</si>
  <si>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</si>
  <si>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</si>
  <si>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</si>
  <si>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</si>
  <si>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</si>
  <si>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</si>
  <si>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</si>
  <si>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</si>
  <si>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</si>
  <si>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</si>
  <si>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</si>
  <si>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</si>
  <si>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</si>
  <si>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</si>
  <si>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</si>
  <si>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</si>
  <si>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</si>
  <si>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</si>
  <si>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</si>
  <si>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</si>
  <si>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</si>
  <si>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</si>
  <si>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</si>
  <si>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</si>
  <si>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</si>
  <si>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</si>
  <si>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</si>
  <si>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</si>
  <si>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</si>
  <si>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</si>
  <si>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</si>
  <si>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</si>
  <si>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</si>
  <si>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</si>
  <si>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</si>
  <si>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</si>
  <si>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</si>
  <si>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</si>
  <si>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</si>
  <si>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</si>
  <si>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</si>
  <si>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</si>
  <si>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</si>
  <si>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</si>
  <si>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</si>
  <si>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</si>
  <si>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</si>
  <si>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</si>
  <si>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</si>
  <si>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</si>
  <si>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</si>
  <si>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</si>
  <si>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</si>
  <si>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</si>
  <si>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</si>
  <si>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</si>
  <si>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</si>
  <si>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</si>
  <si>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</si>
  <si>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</si>
  <si>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</si>
  <si>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</si>
  <si>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</si>
  <si>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</si>
  <si>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</si>
  <si>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</si>
  <si>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</si>
  <si>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</si>
  <si>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</si>
  <si>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</si>
  <si>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</si>
  <si>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</si>
  <si>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</si>
  <si>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</si>
  <si>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</si>
  <si>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</si>
  <si>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</si>
  <si>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</si>
  <si>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</si>
  <si>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</si>
  <si>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</si>
  <si>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</si>
  <si>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</si>
  <si>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</si>
  <si>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</si>
  <si>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</si>
  <si>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</si>
  <si>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</si>
  <si>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</si>
  <si>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</si>
  <si>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</si>
  <si>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</si>
  <si>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</si>
  <si>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</si>
  <si>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</si>
  <si>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</si>
  <si>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</si>
  <si>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</si>
  <si>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</si>
  <si>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</si>
  <si>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</si>
  <si>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</si>
  <si>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</si>
  <si>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</si>
  <si>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</si>
  <si>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</si>
  <si>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</si>
  <si>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</si>
  <si>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</si>
  <si>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</si>
  <si>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</si>
  <si>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</si>
  <si>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</si>
  <si>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</si>
  <si>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</si>
  <si>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</si>
  <si>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</si>
  <si>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</si>
  <si>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</si>
  <si>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</si>
  <si>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</si>
  <si>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</si>
  <si>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</si>
  <si>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</si>
  <si>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</si>
  <si>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</si>
  <si>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</si>
  <si>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</si>
  <si>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</si>
  <si>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</si>
  <si>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</si>
  <si>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</si>
  <si>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</si>
  <si>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</si>
  <si>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</si>
  <si>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</si>
  <si>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</si>
  <si>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</si>
  <si>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</si>
  <si>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</si>
  <si>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</si>
  <si>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</si>
  <si>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</si>
  <si>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</si>
  <si>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</si>
  <si>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</si>
  <si>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</si>
  <si>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</si>
  <si>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</si>
  <si>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</si>
  <si>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</si>
  <si>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</si>
  <si>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</si>
  <si>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</si>
  <si>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</si>
  <si>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</si>
  <si>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</si>
  <si>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</si>
  <si>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</si>
  <si>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</si>
  <si>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</si>
  <si>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</si>
  <si>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</si>
  <si>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</si>
  <si>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</si>
  <si>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</si>
  <si>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</si>
  <si>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</si>
  <si>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</si>
  <si>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</si>
  <si>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</si>
  <si>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</si>
  <si>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</si>
  <si>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</si>
  <si>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</si>
  <si>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</si>
  <si>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</si>
  <si>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</si>
  <si>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</si>
  <si>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</si>
  <si>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</si>
  <si>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</si>
  <si>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</si>
  <si>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</si>
  <si>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</si>
  <si>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</si>
  <si>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</si>
  <si>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</si>
  <si>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</si>
  <si>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</si>
  <si>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</si>
  <si>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</si>
  <si>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</si>
  <si>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</si>
  <si>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</si>
  <si>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</si>
  <si>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</si>
  <si>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</si>
  <si>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</si>
  <si>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</si>
  <si>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</si>
  <si>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</si>
  <si>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</si>
  <si>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</si>
  <si>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</si>
  <si>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</si>
  <si>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</si>
  <si>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</si>
  <si>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</si>
  <si>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</si>
  <si>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</si>
  <si>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</si>
  <si>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</si>
  <si>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</si>
  <si>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</si>
  <si>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</si>
  <si>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</si>
  <si>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</si>
  <si>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</si>
  <si>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</si>
  <si>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</si>
  <si>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</si>
  <si>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</si>
  <si>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</si>
  <si>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</si>
  <si>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</si>
  <si>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</si>
  <si>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</si>
  <si>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</si>
  <si>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</si>
  <si>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</si>
  <si>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</si>
  <si>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</si>
  <si>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</si>
  <si>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</si>
  <si>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</si>
  <si>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</si>
  <si>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</si>
  <si>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</si>
  <si>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</si>
  <si>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</si>
  <si>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</si>
  <si>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</si>
  <si>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</si>
  <si>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</si>
  <si>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</si>
  <si>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</si>
  <si>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</si>
  <si>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</si>
  <si>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</si>
  <si>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</si>
  <si>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</si>
  <si>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</si>
  <si>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</si>
  <si>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</si>
  <si>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</si>
  <si>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</si>
  <si>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</si>
  <si>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</si>
  <si>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</si>
  <si>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</si>
  <si>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</si>
  <si>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</si>
  <si>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</si>
  <si>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</si>
  <si>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</si>
  <si>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</si>
  <si>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</si>
  <si>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</si>
  <si>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</si>
  <si>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</si>
  <si>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</si>
  <si>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</si>
  <si>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</si>
  <si>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</si>
  <si>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</si>
  <si>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</si>
  <si>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</si>
  <si>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</si>
  <si>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</si>
  <si>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</si>
  <si>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</si>
  <si>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</si>
  <si>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</si>
  <si>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</si>
  <si>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</si>
  <si>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</si>
  <si>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</si>
  <si>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</si>
  <si>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</si>
  <si>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</si>
  <si>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</si>
  <si>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</si>
  <si>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</si>
  <si>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</si>
  <si>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</si>
  <si>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</si>
  <si>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</si>
  <si>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</si>
  <si>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</si>
  <si>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</si>
  <si>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</si>
  <si>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</si>
  <si>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</si>
  <si>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</si>
  <si>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</si>
  <si>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</si>
  <si>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</si>
  <si>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</si>
  <si>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</si>
  <si>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</si>
  <si>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</si>
  <si>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</si>
  <si>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</si>
  <si>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</si>
  <si>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</si>
  <si>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</si>
  <si>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</si>
  <si>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</si>
  <si>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</si>
  <si>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</si>
  <si>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</si>
  <si>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</si>
  <si>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</si>
  <si>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</si>
  <si>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</si>
  <si>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</si>
  <si>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</si>
  <si>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</si>
  <si>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</si>
  <si>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</si>
  <si>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</si>
  <si>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</si>
  <si>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</si>
  <si>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</si>
  <si>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</si>
  <si>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</si>
  <si>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</si>
  <si>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</si>
  <si>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</si>
  <si>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</si>
  <si>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</si>
  <si>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</si>
  <si>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</si>
  <si>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</si>
  <si>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</si>
  <si>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</si>
  <si>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</si>
  <si>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</si>
  <si>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</si>
  <si>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</si>
  <si>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</si>
  <si>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</si>
  <si>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</si>
  <si>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</si>
  <si>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</si>
  <si>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</si>
  <si>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</si>
  <si>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</si>
  <si>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</si>
  <si>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</si>
  <si>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</si>
  <si>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</si>
  <si>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</si>
  <si>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</si>
  <si>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</si>
  <si>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</si>
  <si>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</si>
  <si>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</si>
  <si>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</si>
  <si>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</si>
  <si>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</si>
  <si>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</si>
  <si>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</si>
  <si>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</si>
  <si>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</si>
  <si>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</si>
  <si>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</si>
  <si>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</si>
  <si>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</si>
  <si>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</si>
  <si>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</si>
  <si>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</si>
  <si>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</si>
  <si>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</si>
  <si>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</si>
  <si>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</si>
  <si>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</si>
  <si>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</si>
  <si>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</si>
  <si>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</si>
  <si>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</si>
  <si>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</si>
  <si>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</si>
  <si>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</si>
  <si>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</si>
  <si>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</si>
  <si>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</si>
  <si>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</si>
  <si>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</si>
  <si>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</si>
  <si>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</si>
  <si>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</si>
  <si>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</si>
  <si>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</si>
  <si>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</si>
  <si>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</si>
  <si>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</si>
  <si>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</si>
  <si>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</si>
  <si>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</si>
  <si>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</si>
  <si>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</si>
  <si>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</si>
  <si>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</si>
  <si>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</si>
  <si>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</si>
  <si>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</si>
  <si>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</si>
  <si>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</si>
  <si>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</si>
  <si>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</si>
  <si>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</si>
  <si>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</si>
  <si>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</si>
  <si>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</si>
  <si>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</si>
  <si>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</si>
  <si>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</si>
  <si>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</si>
  <si>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</si>
  <si>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</si>
  <si>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</si>
  <si>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</si>
  <si>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</si>
  <si>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</si>
  <si>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</si>
  <si>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</si>
  <si>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</si>
  <si>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</si>
  <si>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</si>
  <si>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</si>
  <si>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</si>
  <si>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</si>
  <si>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</si>
  <si>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</si>
  <si>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</si>
  <si>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</si>
  <si>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</si>
  <si>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</si>
  <si>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</si>
  <si>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</si>
  <si>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</si>
  <si>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</si>
  <si>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</si>
  <si>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</si>
  <si>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</si>
  <si>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</si>
  <si>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</si>
  <si>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</si>
  <si>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</si>
  <si>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</si>
  <si>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</si>
  <si>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</si>
  <si>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</si>
  <si>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</si>
  <si>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</si>
  <si>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</si>
  <si>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</si>
  <si>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</si>
  <si>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</si>
  <si>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</si>
  <si>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</si>
  <si>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</si>
  <si>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</si>
  <si>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</si>
  <si>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</si>
  <si>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</si>
  <si>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</si>
  <si>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</si>
  <si>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</si>
  <si>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</si>
  <si>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</si>
  <si>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</si>
  <si>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</si>
  <si>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</si>
  <si>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</si>
  <si>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</si>
  <si>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</si>
  <si>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</si>
  <si>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</si>
  <si>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</si>
  <si>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</si>
  <si>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</si>
  <si>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</si>
  <si>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</si>
  <si>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</si>
  <si>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</si>
  <si>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</si>
  <si>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</si>
  <si>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</si>
  <si>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</si>
  <si>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</si>
  <si>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</si>
  <si>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</si>
  <si>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</si>
  <si>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</si>
  <si>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</si>
  <si>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</si>
  <si>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</si>
  <si>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</si>
  <si>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</si>
  <si>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</si>
  <si>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</si>
  <si>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</si>
  <si>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</si>
  <si>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</si>
  <si>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</si>
  <si>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</si>
  <si>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</si>
  <si>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</si>
  <si>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</si>
  <si>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</si>
  <si>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</si>
  <si>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</si>
  <si>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</si>
  <si>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</si>
  <si>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</si>
  <si>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</si>
  <si>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</si>
  <si>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</si>
  <si>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</si>
  <si>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</si>
  <si>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</si>
  <si>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</si>
  <si>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</si>
  <si>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</si>
  <si>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</si>
  <si>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</si>
  <si>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</si>
  <si>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</si>
  <si>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</si>
  <si>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</si>
  <si>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</si>
  <si>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</si>
  <si>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</si>
  <si>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</si>
  <si>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</si>
  <si>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</si>
  <si>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</si>
  <si>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</si>
  <si>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</si>
  <si>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</si>
  <si>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</si>
  <si>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</si>
  <si>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</si>
  <si>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</si>
  <si>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</si>
  <si>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</si>
  <si>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</si>
  <si>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</si>
  <si>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</si>
  <si>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</si>
  <si>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</si>
  <si>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</si>
  <si>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</si>
  <si>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</si>
  <si>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</si>
  <si>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</si>
  <si>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</si>
  <si>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</si>
  <si>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</si>
  <si>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</si>
  <si>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</si>
  <si>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</si>
  <si>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</si>
  <si>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</si>
  <si>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</si>
  <si>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</si>
  <si>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</si>
  <si>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</si>
  <si>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</si>
  <si>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</si>
  <si>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</si>
  <si>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</si>
  <si>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</si>
  <si>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</si>
  <si>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</si>
  <si>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</si>
  <si>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</si>
  <si>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</si>
  <si>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</si>
  <si>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</si>
  <si>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</si>
  <si>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</si>
  <si>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</si>
  <si>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</si>
  <si>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</si>
  <si>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</si>
  <si>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</si>
  <si>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</si>
  <si>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</si>
  <si>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</si>
  <si>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</si>
  <si>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</si>
  <si>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</si>
  <si>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</si>
  <si>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</si>
  <si>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</si>
  <si>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</si>
  <si>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</si>
  <si>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</si>
  <si>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</si>
  <si>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</si>
  <si>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</si>
  <si>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</si>
  <si>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</si>
  <si>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</si>
  <si>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</si>
  <si>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</si>
  <si>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</si>
  <si>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</si>
  <si>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</si>
  <si>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</si>
  <si>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</si>
  <si>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</si>
  <si>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</si>
  <si>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</si>
  <si>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</si>
  <si>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</si>
  <si>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</si>
  <si>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</si>
  <si>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</si>
  <si>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</si>
  <si>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</si>
  <si>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</si>
  <si>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</si>
  <si>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</si>
  <si>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</si>
  <si>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</si>
  <si>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</si>
  <si>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</si>
  <si>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</si>
  <si>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</si>
  <si>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</si>
  <si>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</si>
  <si>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</si>
  <si>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</si>
  <si>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</si>
  <si>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</si>
  <si>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</si>
  <si>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</si>
  <si>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</si>
  <si>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</si>
  <si>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</si>
  <si>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</si>
  <si>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</si>
  <si>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</si>
  <si>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</si>
  <si>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</si>
  <si>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</si>
  <si>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</si>
  <si>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</si>
  <si>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</si>
  <si>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</si>
  <si>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</si>
  <si>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</si>
  <si>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</si>
  <si>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</si>
  <si>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</si>
  <si>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</si>
  <si>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</si>
  <si>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</si>
  <si>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</si>
  <si>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</si>
  <si>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</si>
  <si>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</si>
  <si>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</si>
  <si>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</si>
  <si>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</si>
  <si>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</si>
  <si>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</si>
  <si>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</si>
  <si>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</si>
  <si>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</si>
  <si>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</si>
  <si>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</si>
  <si>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</si>
  <si>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</si>
  <si>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</si>
  <si>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</si>
  <si>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</si>
  <si>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</si>
  <si>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</si>
  <si>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</si>
  <si>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</si>
  <si>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</si>
  <si>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</si>
  <si>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</si>
  <si>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</si>
  <si>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</si>
  <si>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</si>
  <si>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</si>
  <si>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</si>
  <si>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</si>
  <si>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</si>
  <si>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</si>
  <si>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</si>
  <si>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</si>
  <si>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</si>
  <si>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</si>
  <si>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</si>
  <si>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</si>
  <si>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</si>
  <si>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</si>
  <si>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</si>
  <si>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</si>
  <si>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</si>
  <si>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</si>
  <si>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</si>
  <si>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</si>
  <si>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</si>
  <si>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</si>
  <si>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</si>
  <si>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</si>
  <si>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</si>
  <si>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</si>
  <si>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</si>
  <si>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</si>
  <si>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</si>
  <si>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</si>
  <si>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</si>
  <si>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</si>
  <si>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</si>
  <si>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</si>
  <si>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</si>
  <si>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</si>
  <si>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</si>
  <si>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</si>
  <si>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</si>
  <si>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</si>
  <si>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</si>
  <si>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</si>
  <si>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</si>
  <si>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</si>
  <si>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</si>
  <si>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</si>
  <si>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</si>
  <si>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</si>
  <si>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</si>
  <si>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</si>
  <si>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</si>
  <si>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</si>
  <si>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</si>
  <si>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</si>
  <si>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</si>
  <si>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</si>
  <si>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</si>
  <si>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</si>
  <si>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</si>
  <si>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</si>
  <si>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</si>
  <si>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</si>
  <si>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</si>
  <si>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</si>
  <si>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</si>
  <si>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</si>
  <si>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</si>
  <si>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</si>
  <si>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</si>
  <si>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</si>
  <si>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</si>
  <si>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</si>
  <si>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</si>
  <si>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</si>
  <si>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</si>
  <si>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</si>
  <si>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</si>
  <si>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</si>
  <si>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</si>
  <si>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</si>
  <si>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</si>
  <si>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</si>
  <si>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</si>
  <si>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</si>
  <si>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</si>
  <si>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</si>
  <si>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</si>
  <si>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</si>
  <si>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</si>
  <si>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</si>
  <si>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</si>
  <si>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</si>
  <si>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</si>
  <si>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</si>
  <si>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</si>
  <si>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</si>
  <si>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</si>
  <si>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</si>
  <si>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</si>
  <si>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</si>
  <si>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</si>
  <si>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</si>
  <si>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</si>
  <si>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</si>
  <si>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</si>
  <si>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</si>
  <si>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</si>
  <si>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</si>
  <si>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</si>
  <si>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</si>
  <si>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</si>
  <si>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</si>
  <si>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</si>
  <si>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</si>
  <si>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</si>
  <si>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</si>
  <si>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</si>
  <si>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</si>
  <si>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</si>
  <si>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</si>
  <si>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</si>
  <si>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</si>
  <si>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</si>
  <si>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</si>
  <si>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</si>
  <si>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</si>
  <si>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</si>
  <si>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</si>
  <si>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</si>
  <si>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</si>
  <si>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</si>
  <si>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</si>
  <si>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</si>
  <si>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</si>
  <si>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</si>
  <si>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</si>
  <si>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</si>
  <si>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</si>
  <si>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</si>
  <si>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</si>
  <si>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</si>
  <si>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</si>
  <si>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</si>
  <si>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</si>
  <si>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</si>
  <si>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</si>
  <si>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</si>
  <si>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</si>
  <si>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</si>
  <si>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</si>
  <si>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</si>
  <si>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</si>
  <si>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</si>
  <si>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</si>
  <si>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</si>
  <si>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</si>
  <si>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</si>
  <si>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</si>
  <si>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</si>
  <si>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</si>
  <si>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</si>
  <si>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</si>
  <si>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</si>
  <si>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</si>
  <si>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</si>
  <si>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</si>
  <si>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</si>
  <si>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</si>
  <si>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</si>
  <si>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</si>
  <si>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</si>
  <si>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</si>
  <si>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</si>
  <si>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</si>
  <si>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</si>
  <si>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</si>
  <si>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</si>
  <si>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</si>
  <si>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</si>
  <si>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</si>
  <si>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</si>
  <si>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</si>
  <si>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</si>
  <si>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</si>
  <si>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</si>
  <si>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</si>
  <si>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</si>
  <si>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</si>
  <si>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</si>
  <si>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</si>
  <si>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</si>
  <si>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</si>
  <si>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</si>
  <si>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</si>
  <si>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</si>
  <si>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</si>
  <si>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</si>
  <si>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</si>
  <si>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</si>
  <si>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</si>
  <si>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</si>
  <si>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</si>
  <si>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</si>
  <si>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</si>
  <si>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</si>
  <si>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</si>
  <si>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</si>
  <si>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</si>
  <si>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</si>
  <si>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</si>
  <si>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</si>
  <si>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</si>
  <si>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</si>
  <si>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</si>
  <si>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</si>
  <si>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</si>
  <si>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</si>
  <si>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</si>
  <si>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</si>
  <si>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</si>
  <si>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</si>
  <si>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</si>
  <si>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</si>
  <si>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</si>
  <si>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</si>
  <si>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</si>
  <si>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</si>
  <si>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</si>
  <si>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</si>
  <si>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</si>
  <si>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</si>
  <si>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</si>
  <si>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</si>
  <si>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</si>
  <si>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</si>
  <si>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</si>
  <si>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</si>
  <si>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</si>
  <si>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</si>
  <si>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</si>
  <si>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</si>
  <si>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</si>
  <si>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</si>
  <si>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</si>
  <si>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</si>
  <si>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</si>
  <si>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</si>
  <si>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</si>
  <si>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</si>
  <si>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</si>
  <si>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</si>
  <si>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</si>
  <si>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</si>
  <si>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</si>
  <si>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</si>
  <si>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</si>
  <si>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</si>
  <si>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</si>
  <si>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</si>
  <si>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</si>
  <si>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</si>
  <si>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</si>
  <si>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</si>
  <si>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</si>
  <si>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</si>
  <si>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</si>
  <si>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</si>
  <si>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</si>
  <si>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</si>
  <si>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</si>
  <si>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</si>
  <si>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</si>
  <si>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</si>
  <si>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</si>
  <si>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</si>
  <si>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</si>
  <si>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</si>
  <si>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</si>
  <si>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</si>
  <si>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</si>
  <si>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</si>
  <si>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</si>
  <si>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</si>
  <si>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</si>
  <si>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</si>
  <si>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</si>
  <si>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</si>
  <si>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</si>
  <si>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</si>
  <si>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</si>
  <si>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</si>
  <si>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</si>
  <si>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</si>
  <si>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</si>
  <si>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</si>
  <si>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</si>
  <si>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</si>
  <si>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</si>
  <si>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</si>
  <si>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</si>
  <si>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</si>
  <si>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</si>
  <si>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</si>
  <si>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</si>
  <si>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</si>
  <si>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</si>
  <si>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</si>
  <si>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</si>
  <si>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</si>
  <si>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</si>
  <si>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</si>
  <si>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</si>
  <si>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</si>
  <si>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</si>
  <si>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</si>
  <si>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</si>
  <si>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</si>
  <si>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</si>
  <si>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</si>
  <si>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</si>
  <si>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</si>
  <si>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</si>
  <si>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</si>
  <si>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</si>
  <si>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</si>
  <si>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</si>
  <si>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</si>
  <si>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</si>
  <si>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</si>
  <si>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</si>
  <si>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</si>
  <si>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</si>
  <si>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</si>
  <si>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</si>
  <si>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</si>
  <si>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</si>
  <si>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</si>
  <si>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</si>
  <si>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</si>
  <si>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</si>
  <si>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</si>
  <si>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</si>
  <si>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</si>
  <si>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</si>
  <si>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</si>
  <si>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</si>
  <si>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</si>
  <si>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</si>
  <si>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</si>
  <si>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</si>
  <si>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</si>
  <si>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</si>
  <si>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</si>
  <si>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</si>
  <si>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</si>
  <si>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</si>
  <si>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</si>
  <si>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</si>
  <si>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</si>
  <si>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</si>
  <si>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</si>
  <si>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</si>
  <si>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</si>
  <si>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</si>
  <si>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</si>
  <si>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</si>
  <si>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</si>
  <si>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</si>
  <si>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</si>
  <si>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</si>
  <si>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</si>
  <si>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</si>
  <si>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</si>
  <si>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</si>
  <si>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</si>
  <si>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</si>
  <si>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</si>
  <si>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</si>
  <si>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</si>
  <si>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</si>
  <si>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</si>
  <si>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</si>
  <si>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</si>
  <si>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</si>
  <si>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</si>
  <si>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</si>
  <si>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</si>
  <si>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</si>
  <si>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</si>
  <si>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</si>
  <si>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</si>
  <si>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</si>
  <si>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</si>
  <si>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</si>
  <si>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</si>
  <si>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</si>
  <si>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</si>
  <si>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</si>
  <si>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</si>
  <si>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</si>
  <si>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</si>
  <si>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</si>
  <si>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</si>
  <si>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</si>
  <si>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</si>
  <si>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</si>
  <si>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</si>
  <si>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</si>
  <si>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</si>
  <si>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</si>
  <si>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</si>
  <si>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</si>
  <si>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</si>
  <si>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</si>
  <si>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</si>
  <si>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</si>
  <si>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</si>
  <si>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</si>
  <si>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</si>
  <si>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</si>
  <si>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</si>
  <si>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</si>
  <si>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</si>
  <si>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</si>
  <si>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</si>
  <si>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</si>
  <si>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</si>
  <si>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</si>
  <si>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</si>
  <si>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</si>
  <si>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</si>
  <si>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</si>
  <si>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</si>
  <si>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</si>
  <si>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</si>
  <si>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</si>
  <si>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</si>
  <si>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</si>
  <si>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</si>
  <si>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</si>
  <si>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</si>
  <si>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</si>
  <si>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</si>
  <si>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</si>
  <si>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</si>
  <si>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</si>
  <si>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</si>
  <si>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</si>
  <si>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</si>
  <si>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</si>
  <si>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</si>
  <si>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</si>
  <si>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</si>
  <si>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</si>
  <si>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</si>
  <si>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</si>
  <si>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</si>
  <si>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</si>
  <si>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</si>
  <si>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</si>
  <si>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</si>
  <si>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</si>
  <si>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</si>
  <si>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</si>
  <si>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</si>
  <si>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</si>
  <si>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</si>
  <si>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</si>
  <si>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</si>
  <si>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</si>
  <si>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</si>
  <si>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</si>
  <si>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</si>
  <si>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</si>
  <si>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</si>
  <si>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</si>
  <si>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</si>
  <si>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</si>
  <si>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</si>
  <si>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</si>
  <si>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</si>
  <si>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</si>
  <si>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</si>
  <si>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</si>
  <si>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</si>
  <si>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</si>
  <si>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</si>
  <si>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</si>
  <si>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</si>
  <si>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</si>
  <si>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</si>
  <si>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</si>
  <si>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</si>
  <si>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</si>
  <si>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</si>
  <si>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</si>
  <si>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</si>
  <si>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</si>
  <si>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</si>
  <si>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</si>
  <si>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</si>
  <si>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</si>
  <si>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</si>
  <si>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</si>
  <si>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</si>
  <si>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</si>
  <si>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</si>
  <si>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</si>
  <si>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</si>
  <si>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</si>
  <si>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</si>
  <si>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</si>
  <si>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</si>
  <si>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</si>
  <si>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</si>
  <si>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</si>
  <si>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</si>
  <si>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</si>
  <si>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</si>
  <si>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</si>
  <si>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</si>
  <si>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</si>
  <si>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</si>
  <si>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</si>
  <si>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</si>
  <si>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</si>
  <si>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</si>
  <si>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</si>
  <si>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</si>
  <si>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</si>
  <si>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</si>
  <si>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</si>
  <si>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</si>
  <si>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</si>
  <si>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</si>
  <si>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</si>
  <si>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</si>
  <si>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</si>
  <si>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</si>
  <si>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</si>
  <si>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</si>
  <si>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</si>
  <si>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</si>
  <si>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</si>
  <si>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</si>
  <si>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</si>
  <si>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</si>
  <si>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</si>
  <si>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</si>
  <si>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</si>
  <si>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</si>
  <si>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</si>
  <si>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</si>
  <si>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</si>
  <si>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</si>
  <si>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</si>
  <si>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</si>
  <si>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</si>
  <si>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</si>
  <si>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</si>
  <si>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</si>
  <si>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</si>
  <si>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</si>
  <si>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</si>
  <si>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</si>
  <si>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</si>
  <si>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</si>
  <si>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</si>
  <si>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</si>
  <si>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</si>
  <si>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</si>
  <si>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</si>
  <si>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</si>
  <si>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</si>
  <si>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</si>
  <si>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</si>
  <si>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</si>
  <si>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</si>
  <si>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</si>
  <si>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</si>
  <si>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</si>
  <si>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</si>
  <si>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</si>
  <si>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</si>
  <si>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</si>
  <si>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</si>
  <si>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</si>
  <si>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</si>
  <si>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</si>
  <si>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</si>
  <si>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</si>
  <si>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</si>
  <si>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</si>
  <si>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</si>
  <si>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</si>
  <si>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</si>
  <si>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</si>
  <si>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</si>
  <si>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</si>
  <si>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</si>
  <si>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</si>
  <si>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</si>
  <si>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</si>
  <si>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</si>
  <si>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</si>
  <si>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</si>
  <si>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</si>
  <si>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</si>
  <si>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</si>
  <si>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</si>
  <si>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</si>
  <si>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</si>
  <si>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</si>
  <si>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</si>
  <si>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</si>
  <si>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</si>
  <si>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</si>
  <si>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</si>
  <si>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</si>
  <si>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</si>
  <si>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</si>
  <si>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</si>
  <si>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</si>
  <si>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</si>
  <si>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</si>
  <si>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</si>
  <si>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</si>
  <si>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</si>
  <si>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</si>
  <si>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</si>
  <si>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</si>
  <si>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</si>
  <si>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</si>
  <si>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</si>
  <si>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</si>
  <si>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</si>
  <si>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</si>
  <si>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</si>
  <si>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</si>
  <si>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</si>
  <si>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</si>
  <si>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</si>
  <si>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</si>
  <si>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</si>
  <si>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</si>
  <si>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</si>
  <si>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</si>
  <si>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</si>
  <si>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</si>
  <si>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</si>
  <si>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</si>
  <si>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</si>
  <si>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</si>
  <si>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</si>
  <si>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</si>
  <si>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</si>
  <si>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</si>
  <si>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</si>
  <si>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</si>
  <si>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</si>
  <si>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</si>
  <si>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</si>
  <si>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</si>
  <si>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</si>
  <si>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</si>
  <si>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</si>
  <si>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</si>
  <si>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</si>
  <si>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</si>
  <si>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</si>
  <si>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</si>
  <si>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</si>
  <si>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</si>
  <si>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</si>
  <si>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</si>
  <si>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</si>
  <si>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</si>
  <si>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</si>
  <si>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</si>
  <si>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</si>
  <si>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</si>
  <si>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</si>
  <si>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</si>
  <si>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</si>
  <si>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</si>
  <si>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</si>
  <si>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</si>
  <si>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</si>
  <si>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</si>
  <si>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</si>
  <si>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</si>
  <si>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</si>
  <si>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</si>
  <si>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</si>
  <si>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</si>
  <si>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</si>
  <si>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</si>
  <si>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</si>
  <si>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</si>
  <si>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</si>
  <si>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</si>
  <si>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</si>
  <si>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</si>
  <si>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</si>
  <si>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</si>
  <si>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</si>
  <si>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</si>
  <si>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</si>
  <si>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</si>
  <si>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</si>
  <si>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</si>
  <si>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</si>
  <si>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</si>
  <si>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</si>
  <si>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</si>
  <si>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</si>
  <si>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</si>
  <si>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</si>
  <si>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</si>
  <si>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</si>
  <si>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</si>
  <si>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</si>
  <si>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</si>
  <si>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</si>
  <si>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</si>
  <si>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</si>
  <si>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</si>
  <si>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</si>
  <si>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</si>
  <si>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</si>
  <si>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</si>
  <si>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</si>
  <si>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</si>
  <si>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</si>
  <si>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</si>
  <si>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</si>
  <si>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</si>
  <si>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</si>
  <si>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</si>
  <si>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</si>
  <si>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</si>
  <si>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</si>
  <si>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</si>
  <si>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</si>
  <si>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</si>
  <si>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</si>
  <si>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</si>
  <si>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</si>
  <si>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</si>
  <si>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</si>
  <si>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</si>
  <si>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</si>
  <si>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</si>
  <si>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</si>
  <si>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</si>
  <si>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</si>
  <si>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</si>
  <si>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</si>
  <si>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</si>
  <si>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</si>
  <si>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</si>
  <si>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</si>
  <si>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</si>
  <si>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</si>
  <si>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</si>
  <si>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</si>
  <si>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</si>
  <si>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</si>
  <si>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</si>
  <si>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</si>
  <si>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</si>
  <si>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</si>
  <si>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</si>
  <si>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</si>
  <si>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</si>
  <si>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</si>
  <si>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</si>
  <si>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</si>
  <si>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</si>
  <si>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</si>
  <si>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</si>
  <si>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</si>
  <si>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</si>
  <si>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</si>
  <si>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</si>
  <si>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</si>
  <si>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</si>
  <si>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</si>
  <si>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</si>
  <si>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</si>
  <si>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</si>
  <si>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</si>
  <si>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</si>
  <si>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</si>
  <si>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</si>
  <si>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</si>
  <si>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</si>
  <si>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</si>
  <si>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</si>
  <si>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</si>
  <si>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</si>
  <si>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</si>
  <si>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</si>
  <si>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</si>
  <si>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</si>
  <si>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</si>
  <si>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</si>
  <si>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</si>
  <si>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</si>
  <si>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</si>
  <si>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</si>
  <si>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</si>
  <si>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</si>
  <si>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</si>
  <si>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</si>
  <si>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</si>
  <si>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</si>
  <si>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</si>
  <si>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</si>
  <si>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</si>
  <si>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</si>
  <si>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</si>
  <si>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</si>
  <si>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</si>
  <si>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</si>
  <si>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</si>
  <si>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</si>
  <si>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</si>
  <si>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</si>
  <si>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</si>
  <si>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</si>
  <si>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</si>
  <si>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</si>
  <si>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</si>
  <si>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</si>
  <si>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</si>
  <si>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</si>
  <si>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</si>
  <si>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</si>
  <si>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</si>
  <si>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</si>
  <si>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</si>
  <si>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</si>
  <si>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</si>
  <si>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</si>
  <si>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</si>
  <si>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</si>
  <si>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</si>
  <si>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</si>
  <si>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</si>
  <si>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</si>
  <si>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</si>
  <si>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</si>
  <si>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</si>
  <si>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</si>
  <si>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</si>
  <si>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</si>
  <si>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</si>
  <si>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</si>
  <si>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</si>
  <si>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</si>
  <si>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</si>
  <si>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</si>
  <si>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</si>
  <si>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</si>
  <si>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</si>
  <si>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</si>
  <si>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</si>
  <si>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</si>
  <si>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</si>
  <si>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</si>
  <si>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</si>
  <si>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</si>
  <si>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</si>
  <si>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</si>
  <si>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</si>
  <si>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</si>
  <si>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</si>
  <si>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</si>
  <si>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</si>
  <si>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</si>
  <si>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</si>
  <si>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</si>
  <si>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</si>
  <si>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</si>
  <si>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</si>
  <si>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</si>
  <si>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</si>
  <si>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</si>
  <si>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</si>
  <si>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</si>
  <si>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</si>
  <si>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</si>
  <si>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</si>
  <si>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</si>
  <si>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</si>
  <si>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</si>
  <si>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</si>
  <si>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</si>
  <si>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</si>
  <si>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</si>
  <si>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</si>
  <si>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</si>
  <si>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</si>
  <si>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</si>
  <si>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</si>
  <si>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</si>
  <si>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</si>
  <si>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</si>
  <si>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</si>
  <si>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</si>
  <si>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</si>
  <si>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</si>
  <si>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</si>
  <si>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</si>
  <si>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</si>
  <si>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</si>
  <si>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</si>
  <si>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</si>
  <si>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</si>
  <si>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</si>
  <si>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</si>
  <si>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</si>
  <si>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</si>
  <si>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</si>
  <si>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</si>
  <si>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</si>
  <si>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</si>
  <si>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</si>
  <si>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</si>
  <si>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</si>
  <si>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</si>
  <si>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</si>
  <si>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</si>
  <si>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</si>
  <si>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</si>
  <si>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</si>
  <si>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</si>
  <si>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</si>
  <si>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</si>
  <si>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</si>
  <si>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</si>
  <si>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</si>
  <si>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</si>
  <si>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</si>
  <si>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</si>
  <si>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</si>
  <si>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</si>
  <si>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</si>
  <si>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</si>
  <si>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</si>
  <si>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</si>
  <si>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</si>
  <si>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</si>
  <si>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</si>
  <si>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</si>
  <si>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</si>
  <si>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</si>
  <si>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</si>
  <si>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</si>
  <si>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</si>
  <si>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</si>
  <si>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</si>
  <si>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</si>
  <si>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</si>
  <si>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</si>
  <si>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</si>
  <si>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</si>
  <si>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</si>
  <si>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</si>
  <si>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</si>
  <si>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</si>
  <si>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</si>
  <si>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</si>
  <si>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</si>
  <si>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</si>
  <si>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</si>
  <si>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</si>
  <si>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</si>
  <si>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</si>
  <si>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</si>
  <si>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</si>
  <si>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</si>
  <si>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</si>
  <si>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</si>
  <si>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</si>
  <si>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</si>
  <si>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</si>
  <si>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</si>
  <si>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</si>
  <si>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</si>
  <si>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</si>
  <si>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</si>
  <si>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</si>
  <si>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</si>
  <si>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</si>
  <si>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</si>
  <si>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</si>
  <si>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</si>
  <si>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</si>
  <si>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</si>
  <si>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</si>
  <si>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</si>
  <si>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</si>
  <si>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</si>
  <si>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</si>
  <si>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</si>
  <si>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</si>
  <si>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</si>
  <si>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</si>
  <si>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</si>
  <si>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</si>
  <si>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</si>
  <si>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</si>
  <si>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</si>
  <si>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</si>
  <si>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</si>
  <si>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</si>
  <si>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</si>
  <si>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</si>
  <si>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</si>
  <si>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</si>
  <si>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</si>
  <si>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</si>
  <si>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</si>
  <si>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</si>
  <si>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</si>
  <si>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</si>
  <si>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</si>
  <si>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</si>
  <si>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</si>
  <si>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</si>
  <si>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</si>
  <si>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</si>
  <si>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</si>
  <si>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</si>
  <si>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</si>
  <si>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</si>
  <si>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</si>
  <si>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</si>
  <si>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</si>
  <si>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</si>
  <si>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</si>
  <si>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</si>
  <si>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</si>
  <si>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</si>
  <si>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</si>
  <si>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</si>
  <si>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</si>
  <si>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</si>
  <si>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</si>
  <si>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</si>
  <si>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</si>
  <si>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</si>
  <si>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</si>
  <si>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</si>
  <si>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</si>
  <si>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</si>
  <si>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</si>
  <si>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</si>
  <si>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</si>
  <si>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</si>
  <si>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</si>
  <si>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</si>
  <si>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</si>
  <si>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</si>
  <si>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</si>
  <si>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</si>
  <si>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</si>
  <si>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</si>
  <si>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</si>
  <si>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</si>
  <si>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</si>
  <si>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</si>
  <si>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</si>
  <si>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</si>
  <si>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</si>
  <si>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</si>
  <si>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</si>
  <si>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</si>
  <si>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</si>
  <si>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</si>
  <si>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</si>
  <si>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</si>
  <si>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</si>
  <si>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</si>
  <si>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</si>
  <si>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</si>
  <si>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</si>
  <si>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</si>
  <si>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</si>
  <si>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</si>
  <si>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</si>
  <si>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</si>
  <si>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</si>
  <si>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</si>
  <si>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</si>
  <si>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</si>
  <si>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</si>
  <si>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</si>
  <si>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</si>
  <si>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</si>
  <si>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</si>
  <si>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</si>
  <si>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</si>
  <si>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</si>
  <si>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</si>
  <si>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</si>
  <si>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</si>
  <si>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</si>
  <si>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</si>
  <si>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</si>
  <si>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</si>
  <si>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</si>
  <si>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</si>
  <si>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</si>
  <si>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</si>
  <si>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</si>
  <si>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</si>
  <si>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</si>
  <si>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</si>
  <si>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</si>
  <si>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</si>
  <si>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</si>
  <si>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</si>
  <si>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</si>
  <si>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</si>
  <si>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</si>
  <si>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</si>
  <si>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</si>
  <si>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</si>
  <si>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</si>
  <si>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</si>
  <si>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</si>
  <si>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</si>
  <si>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</si>
  <si>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</si>
  <si>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</si>
  <si>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</si>
  <si>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</si>
  <si>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</si>
  <si>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</si>
  <si>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</si>
  <si>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</si>
  <si>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</si>
  <si>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</si>
  <si>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</si>
  <si>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</si>
  <si>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</si>
  <si>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</si>
  <si>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</si>
  <si>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</si>
  <si>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</si>
  <si>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</si>
  <si>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</si>
  <si>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</si>
  <si>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</si>
  <si>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</si>
  <si>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</si>
  <si>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</si>
  <si>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</si>
  <si>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</si>
  <si>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</si>
  <si>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</si>
  <si>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</si>
  <si>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</si>
  <si>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</si>
  <si>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</si>
  <si>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</si>
  <si>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</si>
  <si>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</si>
  <si>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</si>
  <si>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</si>
  <si>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</si>
  <si>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</si>
  <si>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</si>
  <si>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</si>
  <si>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</si>
  <si>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</si>
  <si>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</si>
  <si>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</si>
  <si>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</si>
  <si>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</si>
  <si>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</si>
  <si>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</si>
  <si>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</si>
  <si>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</si>
  <si>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</si>
  <si>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</si>
  <si>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</si>
  <si>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</si>
  <si>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</si>
  <si>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</si>
  <si>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</si>
  <si>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</si>
  <si>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</si>
  <si>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</si>
  <si>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</si>
  <si>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</si>
  <si>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</si>
  <si>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</si>
  <si>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</si>
  <si>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</si>
  <si>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</si>
  <si>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</si>
  <si>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</si>
  <si>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</si>
  <si>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</si>
  <si>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</si>
  <si>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</si>
  <si>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</si>
  <si>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</si>
  <si>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</si>
  <si>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</si>
  <si>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</si>
  <si>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</si>
  <si>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</si>
  <si>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</si>
  <si>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</si>
  <si>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</si>
  <si>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</si>
  <si>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</si>
  <si>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</si>
  <si>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</si>
  <si>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</si>
  <si>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</si>
  <si>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</si>
  <si>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</si>
  <si>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</si>
  <si>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</si>
  <si>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</si>
  <si>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</si>
  <si>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</si>
  <si>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</si>
  <si>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</si>
  <si>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</si>
  <si>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</si>
  <si>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</si>
  <si>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</si>
  <si>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</si>
  <si>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</si>
  <si>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</si>
  <si>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</si>
  <si>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</si>
  <si>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</si>
  <si>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</si>
  <si>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</si>
  <si>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</si>
  <si>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</si>
  <si>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</si>
  <si>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</si>
  <si>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</si>
  <si>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</si>
  <si>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</si>
  <si>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</si>
  <si>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</si>
  <si>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</si>
  <si>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</si>
  <si>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</si>
  <si>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</si>
  <si>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</si>
  <si>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</si>
  <si>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</si>
  <si>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</si>
  <si>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</si>
  <si>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</si>
  <si>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</si>
  <si>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</si>
  <si>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</si>
  <si>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</si>
  <si>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</si>
  <si>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</si>
  <si>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</si>
  <si>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</si>
  <si>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</si>
  <si>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</si>
  <si>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</si>
  <si>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</si>
  <si>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</si>
  <si>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</si>
  <si>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</si>
  <si>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</si>
  <si>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</si>
  <si>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</si>
  <si>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</si>
  <si>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</si>
  <si>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</si>
  <si>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</si>
  <si>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</si>
  <si>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</si>
  <si>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</si>
  <si>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</si>
  <si>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</si>
  <si>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</si>
  <si>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</si>
  <si>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</si>
  <si>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</si>
  <si>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</si>
  <si>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</si>
  <si>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</si>
  <si>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</si>
  <si>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</si>
  <si>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</si>
  <si>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</si>
  <si>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</si>
  <si>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</si>
  <si>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</si>
  <si>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</si>
  <si>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</si>
  <si>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</si>
  <si>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</si>
  <si>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</si>
  <si>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</si>
  <si>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</si>
  <si>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</si>
  <si>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</si>
  <si>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</si>
  <si>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</si>
  <si>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</si>
  <si>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</si>
  <si>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</si>
  <si>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</si>
  <si>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</si>
  <si>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</si>
  <si>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</si>
  <si>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</si>
  <si>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</si>
  <si>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</si>
  <si>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</si>
  <si>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</si>
  <si>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</si>
  <si>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</si>
  <si>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</si>
  <si>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</si>
  <si>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</si>
  <si>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</si>
  <si>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</si>
  <si>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</si>
  <si>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</si>
  <si>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</si>
  <si>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</si>
  <si>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</si>
  <si>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</si>
  <si>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</si>
  <si>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</si>
  <si>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</si>
  <si>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</si>
  <si>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</si>
  <si>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</si>
  <si>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</si>
  <si>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</si>
  <si>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</si>
  <si>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</si>
  <si>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</si>
  <si>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</si>
  <si>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</si>
  <si>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</si>
  <si>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</si>
  <si>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</si>
  <si>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</si>
  <si>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</si>
  <si>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</si>
  <si>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</si>
  <si>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</si>
  <si>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</si>
  <si>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</si>
  <si>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</si>
  <si>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</si>
  <si>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</si>
  <si>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</si>
  <si>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</si>
  <si>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</si>
  <si>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</si>
  <si>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</si>
  <si>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</si>
  <si>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</si>
  <si>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</si>
  <si>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</si>
  <si>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</si>
  <si>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</si>
  <si>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</si>
  <si>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</si>
  <si>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</si>
  <si>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</si>
  <si>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</si>
  <si>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</si>
  <si>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</si>
  <si>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</si>
  <si>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</si>
  <si>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</si>
  <si>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</si>
  <si>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</si>
  <si>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</si>
  <si>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</si>
  <si>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</si>
  <si>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</si>
  <si>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</si>
  <si>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</si>
  <si>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</si>
  <si>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</si>
  <si>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</si>
  <si>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</si>
  <si>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</si>
  <si>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</si>
  <si>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</si>
  <si>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</si>
  <si>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</si>
  <si>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</si>
  <si>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</si>
  <si>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</si>
  <si>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</si>
  <si>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</si>
  <si>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</si>
  <si>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</si>
  <si>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</si>
  <si>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</si>
  <si>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</si>
  <si>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</si>
  <si>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</si>
  <si>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</si>
  <si>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</si>
  <si>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</si>
  <si>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</si>
  <si>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</si>
  <si>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</si>
  <si>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</si>
  <si>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</si>
  <si>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</si>
  <si>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</si>
  <si>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</si>
  <si>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</si>
  <si>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</si>
  <si>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</si>
  <si>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</si>
  <si>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</si>
  <si>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</si>
  <si>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</si>
  <si>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</si>
  <si>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</si>
  <si>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</si>
  <si>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</si>
  <si>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</si>
  <si>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</si>
  <si>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</si>
  <si>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</si>
  <si>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</si>
  <si>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</si>
  <si>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</si>
  <si>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</si>
  <si>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</si>
  <si>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</si>
  <si>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</si>
  <si>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</si>
  <si>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</si>
  <si>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</si>
  <si>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</si>
  <si>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</si>
  <si>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</si>
  <si>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</si>
  <si>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</si>
  <si>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</si>
  <si>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</si>
  <si>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</si>
  <si>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</si>
  <si>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</si>
  <si>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</si>
  <si>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</si>
  <si>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</si>
  <si>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</si>
  <si>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</si>
  <si>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</si>
  <si>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</si>
  <si>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</si>
  <si>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</si>
  <si>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</si>
  <si>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</si>
  <si>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</si>
  <si>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</si>
  <si>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</si>
  <si>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</si>
  <si>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</si>
  <si>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</si>
  <si>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</si>
  <si>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</si>
  <si>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</si>
  <si>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</si>
  <si>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</si>
  <si>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</si>
  <si>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</si>
  <si>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</si>
  <si>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</si>
  <si>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</si>
  <si>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</si>
  <si>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</si>
  <si>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</si>
  <si>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</si>
  <si>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</si>
  <si>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</si>
  <si>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</si>
  <si>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</si>
  <si>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</si>
  <si>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</si>
  <si>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</si>
  <si>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</si>
  <si>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</si>
  <si>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</si>
  <si>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</si>
  <si>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</si>
  <si>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</si>
  <si>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</si>
  <si>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</si>
  <si>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</si>
  <si>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</si>
  <si>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</si>
  <si>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</si>
  <si>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</si>
  <si>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</si>
  <si>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</si>
  <si>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</si>
  <si>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</si>
  <si>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</si>
  <si>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</si>
  <si>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</si>
  <si>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</si>
  <si>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</si>
  <si>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</si>
  <si>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</si>
  <si>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</si>
  <si>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</si>
  <si>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</si>
  <si>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</si>
  <si>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</si>
  <si>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</si>
  <si>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</si>
  <si>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</si>
  <si>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</si>
  <si>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</si>
  <si>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</si>
  <si>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</si>
  <si>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</si>
  <si>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</si>
  <si>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</si>
  <si>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</si>
  <si>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</si>
  <si>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</si>
  <si>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</si>
  <si>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</si>
  <si>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</si>
  <si>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</si>
  <si>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</si>
  <si>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</si>
  <si>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</si>
  <si>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</si>
  <si>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</si>
  <si>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</si>
  <si>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</si>
  <si>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</si>
  <si>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</si>
  <si>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</si>
  <si>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</si>
  <si>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</si>
  <si>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</si>
  <si>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</si>
  <si>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</si>
  <si>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</si>
  <si>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</si>
  <si>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</si>
  <si>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</si>
  <si>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</si>
  <si>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</si>
  <si>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</si>
  <si>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</si>
  <si>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</si>
  <si>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</si>
  <si>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</si>
  <si>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</si>
  <si>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</si>
  <si>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</si>
  <si>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</si>
  <si>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</si>
  <si>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</si>
  <si>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</si>
  <si>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</si>
  <si>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</si>
  <si>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</si>
  <si>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</si>
  <si>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</si>
  <si>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</si>
  <si>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</si>
  <si>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</si>
  <si>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</si>
  <si>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</si>
  <si>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</si>
  <si>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</si>
  <si>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</si>
  <si>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</si>
  <si>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</si>
  <si>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</si>
  <si>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</si>
  <si>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</si>
  <si>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</si>
  <si>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</si>
  <si>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</si>
  <si>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</si>
  <si>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</si>
  <si>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</si>
  <si>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</si>
  <si>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</si>
  <si>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</si>
  <si>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</si>
  <si>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</si>
  <si>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</si>
  <si>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</si>
  <si>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</si>
  <si>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</si>
  <si>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</si>
  <si>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</si>
  <si>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</si>
  <si>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</si>
  <si>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</si>
  <si>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</si>
  <si>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</si>
  <si>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</si>
  <si>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</si>
  <si>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</si>
  <si>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</si>
  <si>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</si>
  <si>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</si>
  <si>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</si>
  <si>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</si>
  <si>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</si>
  <si>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</si>
  <si>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</si>
  <si>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</si>
  <si>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</si>
  <si>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</si>
  <si>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</si>
  <si>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</si>
  <si>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</si>
  <si>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</si>
  <si>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</si>
  <si>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</si>
  <si>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</si>
  <si>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</si>
  <si>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</si>
  <si>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</si>
  <si>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</si>
  <si>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</si>
  <si>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</si>
  <si>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</si>
  <si>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</si>
  <si>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</si>
  <si>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</si>
  <si>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</si>
  <si>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</si>
  <si>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</si>
  <si>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</si>
  <si>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</si>
  <si>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</si>
  <si>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</si>
  <si>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</si>
  <si>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</si>
  <si>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</si>
  <si>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</si>
  <si>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</si>
  <si>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</si>
  <si>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</si>
  <si>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</si>
  <si>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</si>
  <si>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</si>
  <si>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</si>
  <si>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</si>
  <si>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</si>
  <si>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</si>
  <si>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</si>
  <si>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</si>
  <si>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</si>
  <si>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</si>
  <si>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</si>
  <si>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</si>
  <si>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</si>
  <si>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</si>
  <si>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</si>
  <si>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</si>
  <si>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</si>
  <si>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</si>
  <si>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</si>
  <si>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</si>
  <si>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</si>
  <si>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</si>
  <si>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</si>
  <si>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</si>
  <si>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</si>
  <si>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</si>
  <si>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</si>
  <si>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</si>
  <si>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</si>
  <si>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</si>
  <si>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</si>
  <si>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</si>
  <si>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</si>
  <si>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</si>
  <si>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</si>
  <si>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</si>
  <si>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</si>
  <si>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</si>
  <si>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</si>
  <si>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</si>
  <si>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</si>
  <si>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</si>
  <si>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</si>
  <si>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</si>
  <si>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</si>
  <si>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</si>
  <si>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</si>
  <si>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</si>
  <si>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</si>
  <si>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</si>
  <si>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</si>
  <si>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</si>
  <si>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</si>
  <si>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</si>
  <si>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</si>
  <si>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</si>
  <si>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</si>
  <si>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</si>
  <si>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</si>
  <si>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</si>
  <si>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</si>
  <si>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</si>
  <si>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</si>
  <si>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</si>
  <si>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</si>
  <si>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</si>
  <si>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</si>
  <si>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</si>
  <si>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</si>
  <si>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</si>
  <si>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</si>
  <si>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</si>
  <si>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</si>
  <si>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</si>
  <si>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</si>
  <si>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</si>
  <si>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</si>
  <si>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</si>
  <si>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</si>
  <si>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</si>
  <si>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</si>
  <si>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</si>
  <si>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</si>
  <si>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</si>
  <si>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</si>
  <si>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</si>
  <si>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</si>
  <si>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</si>
  <si>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</si>
  <si>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</si>
  <si>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</si>
  <si>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</si>
  <si>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</si>
  <si>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</si>
  <si>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</si>
  <si>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</si>
  <si>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</si>
  <si>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</si>
  <si>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</si>
  <si>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</si>
  <si>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</si>
  <si>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</si>
  <si>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</si>
  <si>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</si>
  <si>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</si>
  <si>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</si>
  <si>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</si>
  <si>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</si>
  <si>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</si>
  <si>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</si>
  <si>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</si>
  <si>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</si>
  <si>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</si>
  <si>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</si>
  <si>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</si>
  <si>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</si>
  <si>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</si>
  <si>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</si>
  <si>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</si>
  <si>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</si>
  <si>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</si>
  <si>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</si>
  <si>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</si>
  <si>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</si>
  <si>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</si>
  <si>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</si>
  <si>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</si>
  <si>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</si>
  <si>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</si>
  <si>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</si>
  <si>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</si>
  <si>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</si>
  <si>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</si>
  <si>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</si>
  <si>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</si>
  <si>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</si>
  <si>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</si>
  <si>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</si>
  <si>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</si>
  <si>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</si>
  <si>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</si>
  <si>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</si>
  <si>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</si>
  <si>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</si>
  <si>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</si>
  <si>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</si>
  <si>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</si>
  <si>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</si>
  <si>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</si>
  <si>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</si>
  <si>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</si>
  <si>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</si>
  <si>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</si>
  <si>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</si>
  <si>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</si>
  <si>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</si>
  <si>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</si>
  <si>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</si>
  <si>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</si>
  <si>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</si>
  <si>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</si>
  <si>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</si>
  <si>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</si>
  <si>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</si>
  <si>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</si>
  <si>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</si>
  <si>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</si>
  <si>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</si>
  <si>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</si>
  <si>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</si>
  <si>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</si>
  <si>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</si>
  <si>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</si>
  <si>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</si>
  <si>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</si>
  <si>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</si>
  <si>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</si>
  <si>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</si>
  <si>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</si>
  <si>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</si>
  <si>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</si>
  <si>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</si>
  <si>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</si>
  <si>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</si>
  <si>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</si>
  <si>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</si>
  <si>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</si>
  <si>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</si>
  <si>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</si>
  <si>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</si>
  <si>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</si>
  <si>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</si>
  <si>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</si>
  <si>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</si>
  <si>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</si>
  <si>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</si>
  <si>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</si>
  <si>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</si>
  <si>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</si>
  <si>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</si>
  <si>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</si>
  <si>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</si>
  <si>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</si>
  <si>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</si>
  <si>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</si>
  <si>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</si>
  <si>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</si>
  <si>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</si>
  <si>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</si>
  <si>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</si>
  <si>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</si>
  <si>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</si>
  <si>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</si>
  <si>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</si>
  <si>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</si>
  <si>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</si>
  <si>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</si>
  <si>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</si>
  <si>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</si>
  <si>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</si>
  <si>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</si>
  <si>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</si>
  <si>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</si>
  <si>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</si>
  <si>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</si>
  <si>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</si>
  <si>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</si>
  <si>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</si>
  <si>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</si>
  <si>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</si>
  <si>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</si>
  <si>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</si>
  <si>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</si>
  <si>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</si>
  <si>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</si>
  <si>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</si>
  <si>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</si>
  <si>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</si>
  <si>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</si>
  <si>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</si>
  <si>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</si>
  <si>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</si>
  <si>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</si>
  <si>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</si>
  <si>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</si>
  <si>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</si>
  <si>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</si>
  <si>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</si>
  <si>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</si>
  <si>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</si>
  <si>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</si>
  <si>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</si>
  <si>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</si>
  <si>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</si>
  <si>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</si>
  <si>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</si>
  <si>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</si>
  <si>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</si>
  <si>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</si>
  <si>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</si>
  <si>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</si>
  <si>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</si>
  <si>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</si>
  <si>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</si>
  <si>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</si>
  <si>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</si>
  <si>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</si>
  <si>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</si>
  <si>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</si>
  <si>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</si>
  <si>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</si>
  <si>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</si>
  <si>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</si>
  <si>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</si>
  <si>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</si>
  <si>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</si>
  <si>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</si>
  <si>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</si>
  <si>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</si>
  <si>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</si>
  <si>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</si>
  <si>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</si>
  <si>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</si>
  <si>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</si>
  <si>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</si>
  <si>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</si>
  <si>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</si>
  <si>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</si>
  <si>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</si>
  <si>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</si>
  <si>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</si>
  <si>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</si>
  <si>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</si>
  <si>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</si>
  <si>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</si>
  <si>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</si>
  <si>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</si>
  <si>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</si>
  <si>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</si>
  <si>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</si>
  <si>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</si>
  <si>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</si>
  <si>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</si>
  <si>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</si>
  <si>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</si>
  <si>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</si>
  <si>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</si>
  <si>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</si>
  <si>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</si>
  <si>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</si>
  <si>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</si>
  <si>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</si>
  <si>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</si>
  <si>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</si>
  <si>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</si>
  <si>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</si>
  <si>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</si>
  <si>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</si>
  <si>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</si>
  <si>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</si>
  <si>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</si>
  <si>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</si>
  <si>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</si>
  <si>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</si>
  <si>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</si>
  <si>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</si>
  <si>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</si>
  <si>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</si>
  <si>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</si>
  <si>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</si>
  <si>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</si>
  <si>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</si>
  <si>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</si>
  <si>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</si>
  <si>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</si>
  <si>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</si>
  <si>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</si>
  <si>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</si>
  <si>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</si>
  <si>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</si>
  <si>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</si>
  <si>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</si>
  <si>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</si>
  <si>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</si>
  <si>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</si>
  <si>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</si>
  <si>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</si>
  <si>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</si>
  <si>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</si>
  <si>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</si>
  <si>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</si>
  <si>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</si>
  <si>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</si>
  <si>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</si>
  <si>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</si>
  <si>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</si>
  <si>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</si>
  <si>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</si>
  <si>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</si>
  <si>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</si>
  <si>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</si>
  <si>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</si>
  <si>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</si>
  <si>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</si>
  <si>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</si>
  <si>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</si>
  <si>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</si>
  <si>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</si>
  <si>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</si>
  <si>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</si>
  <si>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</si>
  <si>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</si>
  <si>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</si>
  <si>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</si>
  <si>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</si>
  <si>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</si>
  <si>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</si>
  <si>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</si>
  <si>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</si>
  <si>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</si>
  <si>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</si>
  <si>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</si>
  <si>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</si>
  <si>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</si>
  <si>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</si>
  <si>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</si>
  <si>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</si>
  <si>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</si>
  <si>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</si>
  <si>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</si>
  <si>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</si>
  <si>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</si>
  <si>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</si>
  <si>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</si>
  <si>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</si>
  <si>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</si>
  <si>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</si>
  <si>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</si>
  <si>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</si>
  <si>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</si>
  <si>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</si>
  <si>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</si>
  <si>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</si>
  <si>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</si>
  <si>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</si>
  <si>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</si>
  <si>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</si>
  <si>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</si>
  <si>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</si>
  <si>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</si>
  <si>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</si>
  <si>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</si>
  <si>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</si>
  <si>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</si>
  <si>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</si>
  <si>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</si>
  <si>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</si>
  <si>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</si>
  <si>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</si>
  <si>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</si>
  <si>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</si>
  <si>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</si>
  <si>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</si>
  <si>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</si>
  <si>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</si>
  <si>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</si>
  <si>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</si>
  <si>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</si>
  <si>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</si>
  <si>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</si>
  <si>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</si>
  <si>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</si>
  <si>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</si>
  <si>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</si>
  <si>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</si>
  <si>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</si>
  <si>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</si>
  <si>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</si>
  <si>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</si>
  <si>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</si>
  <si>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</si>
  <si>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</si>
  <si>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</si>
  <si>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</si>
  <si>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</si>
  <si>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</si>
  <si>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</si>
  <si>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</si>
  <si>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</si>
  <si>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</si>
  <si>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</si>
  <si>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</si>
  <si>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</si>
  <si>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</si>
  <si>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</si>
  <si>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</si>
  <si>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</si>
  <si>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</si>
  <si>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</si>
  <si>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</si>
  <si>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</si>
  <si>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</si>
  <si>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</si>
  <si>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</si>
  <si>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</si>
  <si>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</si>
  <si>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</si>
  <si>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</si>
  <si>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</si>
  <si>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</si>
  <si>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</si>
  <si>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</si>
  <si>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</si>
  <si>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</si>
  <si>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</si>
  <si>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</si>
  <si>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</si>
  <si>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</si>
  <si>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</si>
  <si>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</si>
  <si>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</si>
  <si>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</si>
  <si>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</si>
  <si>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</si>
  <si>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</si>
  <si>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</si>
  <si>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</si>
  <si>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</si>
  <si>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</si>
  <si>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</si>
  <si>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</si>
  <si>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</si>
  <si>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</si>
  <si>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</si>
  <si>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</si>
  <si>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</si>
  <si>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</si>
  <si>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</si>
  <si>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</si>
  <si>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</si>
  <si>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</si>
  <si>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</si>
  <si>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</si>
  <si>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</si>
  <si>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</si>
  <si>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</si>
  <si>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</si>
  <si>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</si>
  <si>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</si>
  <si>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</si>
  <si>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</si>
  <si>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</si>
  <si>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</si>
  <si>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</si>
  <si>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</si>
  <si>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</si>
  <si>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</si>
  <si>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</si>
  <si>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</si>
  <si>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</si>
  <si>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</si>
  <si>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</si>
  <si>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</si>
  <si>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</si>
  <si>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</si>
  <si>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</si>
  <si>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</si>
  <si>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</si>
  <si>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</si>
  <si>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</si>
  <si>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</si>
  <si>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</si>
  <si>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</si>
  <si>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</si>
  <si>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</si>
  <si>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</si>
  <si>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</si>
  <si>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</si>
  <si>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</si>
  <si>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</si>
  <si>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</si>
  <si>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</si>
  <si>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</si>
  <si>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</si>
  <si>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</si>
  <si>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</si>
  <si>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</si>
  <si>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</si>
  <si>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</si>
  <si>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</si>
  <si>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</si>
  <si>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</si>
  <si>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</si>
  <si>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</si>
  <si>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</si>
  <si>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</si>
  <si>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</si>
  <si>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</si>
  <si>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</si>
  <si>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</si>
  <si>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</si>
  <si>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</si>
  <si>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</si>
  <si>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</si>
  <si>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</si>
  <si>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</si>
  <si>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</si>
  <si>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</si>
  <si>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</si>
  <si>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</si>
  <si>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</si>
  <si>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</si>
  <si>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</si>
  <si>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</si>
  <si>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</si>
  <si>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</si>
  <si>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</si>
  <si>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</si>
  <si>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</si>
  <si>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</si>
  <si>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</si>
  <si>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</si>
  <si>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</si>
  <si>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</si>
  <si>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</si>
  <si>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</si>
  <si>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</si>
  <si>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</si>
  <si>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</si>
  <si>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</si>
  <si>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</si>
  <si>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</si>
  <si>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</si>
  <si>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</si>
  <si>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</si>
  <si>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</si>
  <si>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</si>
  <si>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</si>
  <si>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</si>
  <si>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</si>
  <si>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</si>
  <si>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</si>
  <si>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</si>
  <si>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</si>
  <si>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</si>
  <si>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</si>
  <si>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</si>
  <si>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</si>
  <si>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</si>
  <si>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</si>
  <si>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</si>
  <si>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</si>
  <si>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</si>
  <si>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</si>
  <si>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</si>
  <si>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</si>
  <si>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</si>
  <si>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</si>
  <si>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</si>
  <si>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</si>
  <si>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</si>
  <si>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</si>
  <si>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</si>
  <si>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</si>
  <si>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</si>
  <si>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</si>
  <si>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</si>
  <si>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</si>
  <si>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</si>
  <si>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</si>
  <si>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</si>
  <si>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</si>
  <si>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</si>
  <si>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</si>
  <si>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</si>
  <si>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</si>
  <si>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</si>
  <si>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</si>
  <si>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</si>
  <si>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</si>
  <si>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</si>
  <si>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</si>
  <si>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</si>
  <si>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</si>
  <si>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</si>
  <si>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</si>
  <si>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</si>
  <si>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</si>
  <si>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</si>
  <si>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</si>
  <si>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</si>
  <si>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</si>
  <si>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</si>
  <si>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</si>
  <si>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</si>
  <si>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</si>
  <si>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</si>
  <si>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</si>
  <si>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</si>
  <si>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</si>
  <si>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</si>
  <si>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</si>
  <si>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</si>
  <si>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</si>
  <si>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</si>
  <si>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</si>
  <si>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</si>
  <si>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</si>
  <si>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</si>
  <si>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</si>
  <si>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</si>
  <si>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</si>
  <si>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</si>
  <si>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</si>
  <si>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</si>
  <si>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</si>
  <si>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</si>
  <si>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</si>
  <si>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</si>
  <si>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</si>
  <si>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</si>
  <si>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</si>
  <si>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</si>
  <si>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</si>
  <si>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</si>
  <si>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</si>
  <si>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</si>
  <si>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</si>
  <si>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</si>
  <si>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</si>
  <si>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</si>
  <si>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</si>
  <si>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</si>
  <si>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</si>
  <si>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</si>
  <si>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</si>
  <si>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</si>
  <si>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</si>
  <si>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</si>
  <si>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</si>
  <si>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</si>
  <si>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</si>
  <si>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</si>
  <si>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</si>
  <si>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</si>
  <si>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</si>
  <si>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</si>
  <si>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</si>
  <si>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</si>
  <si>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</si>
  <si>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</si>
  <si>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</si>
  <si>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</si>
  <si>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</si>
  <si>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</si>
  <si>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</si>
  <si>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</si>
  <si>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</si>
  <si>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</si>
  <si>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</si>
  <si>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</si>
  <si>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</si>
  <si>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</si>
  <si>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</si>
  <si>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</si>
  <si>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</si>
  <si>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</si>
  <si>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</si>
  <si>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</si>
  <si>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</si>
  <si>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</si>
  <si>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</si>
  <si>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</si>
  <si>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</si>
  <si>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</si>
  <si>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</si>
  <si>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</si>
  <si>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</si>
  <si>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</si>
  <si>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</si>
  <si>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</si>
  <si>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</si>
  <si>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</si>
  <si>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</si>
  <si>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</si>
  <si>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</si>
  <si>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</si>
  <si>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</si>
  <si>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</si>
  <si>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</si>
  <si>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</si>
  <si>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</si>
  <si>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</si>
  <si>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</si>
  <si>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</si>
  <si>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</si>
  <si>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</si>
  <si>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</si>
  <si>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</si>
  <si>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</si>
  <si>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</si>
  <si>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</si>
  <si>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</si>
  <si>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</si>
  <si>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</si>
  <si>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</si>
  <si>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</si>
  <si>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</si>
  <si>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</si>
  <si>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</si>
  <si>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</si>
  <si>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</si>
  <si>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</si>
  <si>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</si>
  <si>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</si>
  <si>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</si>
  <si>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</si>
  <si>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</si>
  <si>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</si>
  <si>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</si>
  <si>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</si>
  <si>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</si>
  <si>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</si>
  <si>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</si>
  <si>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</si>
  <si>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</si>
  <si>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</si>
  <si>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</si>
  <si>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</si>
  <si>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</si>
  <si>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</si>
  <si>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</si>
  <si>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</si>
  <si>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</si>
  <si>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</si>
  <si>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</si>
  <si>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</si>
  <si>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</si>
  <si>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</si>
  <si>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</si>
  <si>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</si>
  <si>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</si>
  <si>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</si>
  <si>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</si>
  <si>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</si>
  <si>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</si>
  <si>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</si>
  <si>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</si>
  <si>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</si>
  <si>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</si>
  <si>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</si>
  <si>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</si>
  <si>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</si>
  <si>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</si>
  <si>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</si>
  <si>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</si>
  <si>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</si>
  <si>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</si>
  <si>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</si>
  <si>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</si>
  <si>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</si>
  <si>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</si>
  <si>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</si>
  <si>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</si>
  <si>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</si>
  <si>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</si>
  <si>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</si>
  <si>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</si>
  <si>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</si>
  <si>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</si>
  <si>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</si>
  <si>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</si>
  <si>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</si>
  <si>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</si>
  <si>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</si>
  <si>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</si>
  <si>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</si>
  <si>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</si>
  <si>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</si>
  <si>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</si>
  <si>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</si>
  <si>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</si>
  <si>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</si>
  <si>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</si>
  <si>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</si>
  <si>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</si>
  <si>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</si>
  <si>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</si>
  <si>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</si>
  <si>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</si>
  <si>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</si>
  <si>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</si>
  <si>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</si>
  <si>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</si>
  <si>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</si>
  <si>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</si>
  <si>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</si>
  <si>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</si>
  <si>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</si>
  <si>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</si>
  <si>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</si>
  <si>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</si>
  <si>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</si>
  <si>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</si>
  <si>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</si>
  <si>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</si>
  <si>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</si>
  <si>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</si>
  <si>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</si>
  <si>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</si>
  <si>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</si>
  <si>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</si>
  <si>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</si>
  <si>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</si>
  <si>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</si>
  <si>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</si>
  <si>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</si>
  <si>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</si>
  <si>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</si>
  <si>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</si>
  <si>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</si>
  <si>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</si>
  <si>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</si>
  <si>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</si>
  <si>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</si>
  <si>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</si>
  <si>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</si>
  <si>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</si>
  <si>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</si>
  <si>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</si>
  <si>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</si>
  <si>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</si>
  <si>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</si>
  <si>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</si>
  <si>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</si>
  <si>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</si>
  <si>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</si>
  <si>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</si>
  <si>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</si>
  <si>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</si>
  <si>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</si>
  <si>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</si>
  <si>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</si>
  <si>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</si>
  <si>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</si>
  <si>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</si>
  <si>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</si>
  <si>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</si>
  <si>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</si>
  <si>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</si>
  <si>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</si>
  <si>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</si>
  <si>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</si>
  <si>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</si>
  <si>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</si>
  <si>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</si>
  <si>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</si>
  <si>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</si>
  <si>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</si>
  <si>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</si>
  <si>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</si>
  <si>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</si>
  <si>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</si>
  <si>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</si>
  <si>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</si>
  <si>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</si>
  <si>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</si>
  <si>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</si>
  <si>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</si>
  <si>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</si>
  <si>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</si>
  <si>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</si>
  <si>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</si>
  <si>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</si>
  <si>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</si>
  <si>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</si>
  <si>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</si>
  <si>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</si>
  <si>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</si>
  <si>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</si>
  <si>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</si>
  <si>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</si>
  <si>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</si>
  <si>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</si>
  <si>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</si>
  <si>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</si>
  <si>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</si>
  <si>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</si>
  <si>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</si>
  <si>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</si>
  <si>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</si>
  <si>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</si>
  <si>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</si>
  <si>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</si>
  <si>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</si>
  <si>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</si>
  <si>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</si>
  <si>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</si>
  <si>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</si>
  <si>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</si>
  <si>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</si>
  <si>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</si>
  <si>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</si>
  <si>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</si>
  <si>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</si>
  <si>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</si>
  <si>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</si>
  <si>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</si>
  <si>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</si>
  <si>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</si>
  <si>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</si>
  <si>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</si>
  <si>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</si>
  <si>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</si>
  <si>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</si>
  <si>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</si>
  <si>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</si>
  <si>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</si>
  <si>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</si>
  <si>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</si>
  <si>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</si>
  <si>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</si>
  <si>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</si>
  <si>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</si>
  <si>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</si>
  <si>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</si>
  <si>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</si>
  <si>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</si>
  <si>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</si>
  <si>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</si>
  <si>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</si>
  <si>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</si>
  <si>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</si>
  <si>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</si>
  <si>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</si>
  <si>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</si>
  <si>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</si>
  <si>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</si>
  <si>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</si>
  <si>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</si>
  <si>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</si>
  <si>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</si>
  <si>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</si>
  <si>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</si>
  <si>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</si>
  <si>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</si>
  <si>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</si>
  <si>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</si>
  <si>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</si>
  <si>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</si>
  <si>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</si>
  <si>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</si>
  <si>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</si>
  <si>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</si>
  <si>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</si>
  <si>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</si>
  <si>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</si>
  <si>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</si>
  <si>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</si>
  <si>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</si>
  <si>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</si>
  <si>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</si>
  <si>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</si>
  <si>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</si>
  <si>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</si>
  <si>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</si>
  <si>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</si>
  <si>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</si>
  <si>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</si>
  <si>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</si>
  <si>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</si>
  <si>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</si>
  <si>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</si>
  <si>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</si>
  <si>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</si>
  <si>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</si>
  <si>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</si>
  <si>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</si>
  <si>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</si>
  <si>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</si>
  <si>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</si>
  <si>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</si>
  <si>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</si>
  <si>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</si>
  <si>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</si>
  <si>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</si>
  <si>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</si>
  <si>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</si>
  <si>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</si>
  <si>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</si>
  <si>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</si>
  <si>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</si>
  <si>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</si>
  <si>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</si>
  <si>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</si>
  <si>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</si>
  <si>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</si>
  <si>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</si>
  <si>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</si>
  <si>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</si>
  <si>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</si>
  <si>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</si>
  <si>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</si>
  <si>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</si>
  <si>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</si>
  <si>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</si>
  <si>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</si>
  <si>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</si>
  <si>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</si>
  <si>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</si>
  <si>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</si>
  <si>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</si>
  <si>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</si>
  <si>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</si>
  <si>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</si>
  <si>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</si>
  <si>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</si>
  <si>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</si>
  <si>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</si>
  <si>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</si>
  <si>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</si>
  <si>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</si>
  <si>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</si>
  <si>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</si>
  <si>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</si>
  <si>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</si>
  <si>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</si>
  <si>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</si>
  <si>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</si>
  <si>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</si>
  <si>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</si>
  <si>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</si>
  <si>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</si>
  <si>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</si>
  <si>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</si>
  <si>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</si>
  <si>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</si>
  <si>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</si>
  <si>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</si>
  <si>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</si>
  <si>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</si>
  <si>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</si>
  <si>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</si>
  <si>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</si>
  <si>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</si>
  <si>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</si>
  <si>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</si>
  <si>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</si>
  <si>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</si>
  <si>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</si>
  <si>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</si>
  <si>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</si>
  <si>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</si>
  <si>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</si>
  <si>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</si>
  <si>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</si>
  <si>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</si>
  <si>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</si>
  <si>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</si>
  <si>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</si>
  <si>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</si>
  <si>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</si>
  <si>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</si>
  <si>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</si>
  <si>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</si>
  <si>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</si>
  <si>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</si>
  <si>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</si>
  <si>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</si>
  <si>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</si>
  <si>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</si>
  <si>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</si>
  <si>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</si>
  <si>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</si>
  <si>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</si>
  <si>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</si>
  <si>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</si>
  <si>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</si>
  <si>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</si>
  <si>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</si>
  <si>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</si>
  <si>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</si>
  <si>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</si>
  <si>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</si>
  <si>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</si>
  <si>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</si>
  <si>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</si>
  <si>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</si>
  <si>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</si>
  <si>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</si>
  <si>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</si>
  <si>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</si>
  <si>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</si>
  <si>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</si>
  <si>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</si>
  <si>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</si>
  <si>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</si>
  <si>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</si>
  <si>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</si>
  <si>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</si>
  <si>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</si>
  <si>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</si>
  <si>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</si>
  <si>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</si>
  <si>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</si>
  <si>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</si>
  <si>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</si>
  <si>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</si>
  <si>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</si>
  <si>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</si>
  <si>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</si>
  <si>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</si>
  <si>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</si>
  <si>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</si>
  <si>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</si>
  <si>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</si>
  <si>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</si>
  <si>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</si>
  <si>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</si>
  <si>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</si>
  <si>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</si>
  <si>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</si>
  <si>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</si>
  <si>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</si>
  <si>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</si>
  <si>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</si>
  <si>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</si>
  <si>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</si>
  <si>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</si>
  <si>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</si>
  <si>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</si>
  <si>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</si>
  <si>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</si>
  <si>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</si>
  <si>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</si>
  <si>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</si>
  <si>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</si>
  <si>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</si>
  <si>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</si>
  <si>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</si>
  <si>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</si>
  <si>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</si>
  <si>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</si>
  <si>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</si>
  <si>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</si>
  <si>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</si>
  <si>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</si>
  <si>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</si>
  <si>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</si>
  <si>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</si>
  <si>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</si>
  <si>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</si>
  <si>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</si>
  <si>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</si>
  <si>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</si>
  <si>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</si>
  <si>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</si>
  <si>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</si>
  <si>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</si>
  <si>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</si>
  <si>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</si>
  <si>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</si>
  <si>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</si>
  <si>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</si>
  <si>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</si>
  <si>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</si>
  <si>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</si>
  <si>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</si>
  <si>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</si>
  <si>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</si>
  <si>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</si>
  <si>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</si>
  <si>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</si>
  <si>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</si>
  <si>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</si>
  <si>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</si>
  <si>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</si>
  <si>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</si>
  <si>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</si>
  <si>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</si>
  <si>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</si>
  <si>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</si>
  <si>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</si>
  <si>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</si>
  <si>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</si>
  <si>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</si>
  <si>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</si>
  <si>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</si>
  <si>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</si>
  <si>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</si>
  <si>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</si>
  <si>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</si>
  <si>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</si>
  <si>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</si>
  <si>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</si>
  <si>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</si>
  <si>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</si>
  <si>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</si>
  <si>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</si>
  <si>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</si>
  <si>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</si>
  <si>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</si>
  <si>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</si>
  <si>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</si>
  <si>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</si>
  <si>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</si>
  <si>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</si>
  <si>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</si>
  <si>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</si>
  <si>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</si>
  <si>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</si>
  <si>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</si>
  <si>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</si>
  <si>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</si>
  <si>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</si>
  <si>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</si>
  <si>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</si>
  <si>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</si>
  <si>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</si>
  <si>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</si>
  <si>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</si>
  <si>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</si>
  <si>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</si>
  <si>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</si>
  <si>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</si>
  <si>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</si>
  <si>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</si>
  <si>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</si>
  <si>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</si>
  <si>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</si>
  <si>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</si>
  <si>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</si>
  <si>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</si>
  <si>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</si>
  <si>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</si>
  <si>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</si>
  <si>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</si>
  <si>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</si>
  <si>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</si>
  <si>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</si>
  <si>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</si>
  <si>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</si>
  <si>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</si>
  <si>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</si>
  <si>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</si>
  <si>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</si>
  <si>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</si>
  <si>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</si>
  <si>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</si>
  <si>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</si>
  <si>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</si>
  <si>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</si>
  <si>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</si>
  <si>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</si>
  <si>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</si>
  <si>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</si>
  <si>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</si>
  <si>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</si>
  <si>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</si>
  <si>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</si>
  <si>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</si>
  <si>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</si>
  <si>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</si>
  <si>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</si>
  <si>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</si>
  <si>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</si>
  <si>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</si>
  <si>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</si>
  <si>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</si>
  <si>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</si>
  <si>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</si>
  <si>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</si>
  <si>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</si>
  <si>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</si>
  <si>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</si>
  <si>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</si>
  <si>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</si>
  <si>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</si>
  <si>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</si>
  <si>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</si>
  <si>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</si>
  <si>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</si>
  <si>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</si>
  <si>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</si>
  <si>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</si>
  <si>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</si>
  <si>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</si>
  <si>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</si>
  <si>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</si>
  <si>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</si>
  <si>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</si>
  <si>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</si>
  <si>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</si>
  <si>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</si>
  <si>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</si>
  <si>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</si>
  <si>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</si>
  <si>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</si>
  <si>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</si>
  <si>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</si>
  <si>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</si>
  <si>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</si>
  <si>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</si>
  <si>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</si>
  <si>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</si>
  <si>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</si>
  <si>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</si>
  <si>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</si>
  <si>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</si>
  <si>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</si>
  <si>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</si>
  <si>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</si>
  <si>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</si>
  <si>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</si>
  <si>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</si>
  <si>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</si>
  <si>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</si>
  <si>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</si>
  <si>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</si>
  <si>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</si>
  <si>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</si>
  <si>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</si>
  <si>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</si>
  <si>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</si>
  <si>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</si>
  <si>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</si>
  <si>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</si>
  <si>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</si>
  <si>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</si>
  <si>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</si>
  <si>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</si>
  <si>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</si>
  <si>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</si>
  <si>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</si>
  <si>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</si>
  <si>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</si>
  <si>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</si>
  <si>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</si>
  <si>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</si>
  <si>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</si>
  <si>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</si>
  <si>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</si>
  <si>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</si>
  <si>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</si>
  <si>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</si>
  <si>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</si>
  <si>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</si>
  <si>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</si>
  <si>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</si>
  <si>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</si>
  <si>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</si>
  <si>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</si>
  <si>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</si>
  <si>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</si>
  <si>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</si>
  <si>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</si>
  <si>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</si>
  <si>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</si>
  <si>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</si>
  <si>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</si>
  <si>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</si>
  <si>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</si>
  <si>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</si>
  <si>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</si>
  <si>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</si>
  <si>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</si>
  <si>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</si>
  <si>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</si>
  <si>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</si>
  <si>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</si>
  <si>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</si>
  <si>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</si>
  <si>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</si>
  <si>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</si>
  <si>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</si>
  <si>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</si>
  <si>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</si>
  <si>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</si>
  <si>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</si>
  <si>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</si>
  <si>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</si>
  <si>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</si>
  <si>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</si>
  <si>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</si>
  <si>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</si>
  <si>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</si>
  <si>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</si>
  <si>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</si>
  <si>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</si>
  <si>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</si>
  <si>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</si>
  <si>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</si>
  <si>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</si>
  <si>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</si>
  <si>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</si>
  <si>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</si>
  <si>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</si>
  <si>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</si>
  <si>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</si>
  <si>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</si>
  <si>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</si>
  <si>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</si>
  <si>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</si>
  <si>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</si>
  <si>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</si>
  <si>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</si>
  <si>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</si>
  <si>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</si>
  <si>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</si>
  <si>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</si>
  <si>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</si>
  <si>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</si>
  <si>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</si>
  <si>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</si>
  <si>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</si>
  <si>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</si>
  <si>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</si>
  <si>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</si>
  <si>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</si>
  <si>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</si>
  <si>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</si>
  <si>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</si>
  <si>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</si>
  <si>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</si>
  <si>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</si>
  <si>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</si>
  <si>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</si>
  <si>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</si>
  <si>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</si>
  <si>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</si>
  <si>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</si>
  <si>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</si>
  <si>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</si>
  <si>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</si>
  <si>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</si>
  <si>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</si>
  <si>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</si>
  <si>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</si>
  <si>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</si>
  <si>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</si>
  <si>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</si>
  <si>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</si>
  <si>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</si>
  <si>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</si>
  <si>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</si>
  <si>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</si>
  <si>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</si>
  <si>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</si>
  <si>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</si>
  <si>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</si>
  <si>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</si>
  <si>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</si>
  <si>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</si>
  <si>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</si>
  <si>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</si>
  <si>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</si>
  <si>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</si>
  <si>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</si>
  <si>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</si>
  <si>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</si>
  <si>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</si>
  <si>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</si>
  <si>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</si>
  <si>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</si>
  <si>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</si>
  <si>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</si>
  <si>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</si>
  <si>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</si>
  <si>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</si>
  <si>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</si>
  <si>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</si>
  <si>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</si>
  <si>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</si>
  <si>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</si>
  <si>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</si>
  <si>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</si>
  <si>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</si>
  <si>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</si>
  <si>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</si>
  <si>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</si>
  <si>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</si>
  <si>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</si>
  <si>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</si>
  <si>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</si>
  <si>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</si>
  <si>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</si>
  <si>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</si>
  <si>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</si>
  <si>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</si>
  <si>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</si>
  <si>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</si>
  <si>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</si>
  <si>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</si>
  <si>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</si>
  <si>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</si>
  <si>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</si>
  <si>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</si>
  <si>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</si>
  <si>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</si>
  <si>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</si>
  <si>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</si>
  <si>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</si>
  <si>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</si>
  <si>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</si>
  <si>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</si>
  <si>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</si>
  <si>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</si>
  <si>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</si>
  <si>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</si>
  <si>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</si>
  <si>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</si>
  <si>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</si>
  <si>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</si>
  <si>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</si>
  <si>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</si>
  <si>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</si>
  <si>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</si>
  <si>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</si>
  <si>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</si>
  <si>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</si>
  <si>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</si>
  <si>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</si>
  <si>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</si>
  <si>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</si>
  <si>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</si>
  <si>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</si>
  <si>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</si>
  <si>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</si>
  <si>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</si>
  <si>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</si>
  <si>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</si>
  <si>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</si>
  <si>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</si>
  <si>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</si>
  <si>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</si>
  <si>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</si>
  <si>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</si>
  <si>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</si>
  <si>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</si>
  <si>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</si>
  <si>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</si>
  <si>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</si>
  <si>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</si>
  <si>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</si>
  <si>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</si>
  <si>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</si>
  <si>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</si>
  <si>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</si>
  <si>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</si>
  <si>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</si>
  <si>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</si>
  <si>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</si>
  <si>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</si>
  <si>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</si>
  <si>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</si>
  <si>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</si>
  <si>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</si>
  <si>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</si>
  <si>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</si>
  <si>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</si>
  <si>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</si>
  <si>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</si>
  <si>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</si>
  <si>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</si>
  <si>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</si>
  <si>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</si>
  <si>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</si>
  <si>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</si>
  <si>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</si>
  <si>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</si>
  <si>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</si>
  <si>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</si>
  <si>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</si>
  <si>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</si>
  <si>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</si>
  <si>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</si>
  <si>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</si>
  <si>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</si>
  <si>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</si>
  <si>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</si>
  <si>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</si>
  <si>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</si>
  <si>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</si>
  <si>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</si>
  <si>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</si>
  <si>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</si>
  <si>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</si>
  <si>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</si>
  <si>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</si>
  <si>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</si>
  <si>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</si>
  <si>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</si>
  <si>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</si>
  <si>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</si>
  <si>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</si>
  <si>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</si>
  <si>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</si>
  <si>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</si>
  <si>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</si>
  <si>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</si>
  <si>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</si>
  <si>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</si>
  <si>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</si>
  <si>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</si>
  <si>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</si>
  <si>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</si>
  <si>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</si>
  <si>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</si>
  <si>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</si>
  <si>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</si>
  <si>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</si>
  <si>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</si>
  <si>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</si>
  <si>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</si>
  <si>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</si>
  <si>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</si>
  <si>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</si>
  <si>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</si>
  <si>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</si>
  <si>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</si>
  <si>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</si>
  <si>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</si>
  <si>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</si>
  <si>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</si>
  <si>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</si>
  <si>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</si>
  <si>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</si>
  <si>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</si>
  <si>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</si>
  <si>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</si>
  <si>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</si>
  <si>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</si>
  <si>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</si>
  <si>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</si>
  <si>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</si>
  <si>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</si>
  <si>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</si>
  <si>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</si>
  <si>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</si>
  <si>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</si>
  <si>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</si>
  <si>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</si>
  <si>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</si>
  <si>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</si>
  <si>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</si>
  <si>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</si>
  <si>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</si>
  <si>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</si>
  <si>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</si>
  <si>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</si>
  <si>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</si>
  <si>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</si>
  <si>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</si>
  <si>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</si>
  <si>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</si>
  <si>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</si>
  <si>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</si>
  <si>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</si>
  <si>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</si>
  <si>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</si>
  <si>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</si>
  <si>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</si>
  <si>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</si>
  <si>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</si>
  <si>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</si>
  <si>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</si>
  <si>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</si>
  <si>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</si>
  <si>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</si>
  <si>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</si>
  <si>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</si>
  <si>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</si>
  <si>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</si>
  <si>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</si>
  <si>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</si>
  <si>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</si>
  <si>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</si>
  <si>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</si>
  <si>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</si>
  <si>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</si>
  <si>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</si>
  <si>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</si>
  <si>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</si>
  <si>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</si>
  <si>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</si>
  <si>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</si>
  <si>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</si>
  <si>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</si>
  <si>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</si>
  <si>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</si>
  <si>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</si>
  <si>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</si>
  <si>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</si>
  <si>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</si>
  <si>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</si>
  <si>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</si>
  <si>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</si>
  <si>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</si>
  <si>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</si>
  <si>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</si>
  <si>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</si>
  <si>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</si>
  <si>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</si>
  <si>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</si>
  <si>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</si>
  <si>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</si>
  <si>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</si>
  <si>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</si>
  <si>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</si>
  <si>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</si>
  <si>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</si>
  <si>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</si>
  <si>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</si>
  <si>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</si>
  <si>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</si>
  <si>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</si>
  <si>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</si>
  <si>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</si>
  <si>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</si>
  <si>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</si>
  <si>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</si>
  <si>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</si>
  <si>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</si>
  <si>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</si>
  <si>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</si>
  <si>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</si>
  <si>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</si>
  <si>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</si>
  <si>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</si>
  <si>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</si>
  <si>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</si>
  <si>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</si>
  <si>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</si>
  <si>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</si>
  <si>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</si>
  <si>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</si>
  <si>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</si>
  <si>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</si>
  <si>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</si>
  <si>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</si>
  <si>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</si>
  <si>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</si>
  <si>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</si>
  <si>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</si>
  <si>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</si>
  <si>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</si>
  <si>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</si>
  <si>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</si>
  <si>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</si>
  <si>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</si>
  <si>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</si>
  <si>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</si>
  <si>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</si>
  <si>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</si>
  <si>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</si>
  <si>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</si>
  <si>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</si>
  <si>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</si>
  <si>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</si>
  <si>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</si>
  <si>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</si>
  <si>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</si>
  <si>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</si>
  <si>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</si>
  <si>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</si>
  <si>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</si>
  <si>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</si>
  <si>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</si>
  <si>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</si>
  <si>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</si>
  <si>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</si>
  <si>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</si>
  <si>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</si>
  <si>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</si>
  <si>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</si>
  <si>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</si>
  <si>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</si>
  <si>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</si>
  <si>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</si>
  <si>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</si>
  <si>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</si>
  <si>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</si>
  <si>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</si>
  <si>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</si>
  <si>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</si>
  <si>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</si>
  <si>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</si>
  <si>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</si>
  <si>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</si>
  <si>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</si>
  <si>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</si>
  <si>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</si>
  <si>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</si>
  <si>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</si>
  <si>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</si>
  <si>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</si>
  <si>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</si>
  <si>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</si>
  <si>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</si>
  <si>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</si>
  <si>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</si>
  <si>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</si>
  <si>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</si>
  <si>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</si>
  <si>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</si>
  <si>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</si>
  <si>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</si>
  <si>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</si>
  <si>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</si>
  <si>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</si>
  <si>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</si>
  <si>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</si>
  <si>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</si>
  <si>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</si>
  <si>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</si>
  <si>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</si>
  <si>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</si>
  <si>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</si>
  <si>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</si>
  <si>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</si>
  <si>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</si>
  <si>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</si>
  <si>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</si>
  <si>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</si>
  <si>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</si>
  <si>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</si>
  <si>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</si>
  <si>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</si>
  <si>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</si>
  <si>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</si>
  <si>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</si>
  <si>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</si>
  <si>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</si>
  <si>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</si>
  <si>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</si>
  <si>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</si>
  <si>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</si>
  <si>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</si>
  <si>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</si>
  <si>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</si>
  <si>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</si>
  <si>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</si>
  <si>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</si>
  <si>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</si>
  <si>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</si>
  <si>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</si>
  <si>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</si>
  <si>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</si>
  <si>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</si>
  <si>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</si>
  <si>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</si>
  <si>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</si>
  <si>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</si>
  <si>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</si>
  <si>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</si>
  <si>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</si>
  <si>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</si>
  <si>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</si>
  <si>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</si>
  <si>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</si>
  <si>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</si>
  <si>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</si>
  <si>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</si>
  <si>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</si>
  <si>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</si>
  <si>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</si>
  <si>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</si>
  <si>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</si>
  <si>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</si>
  <si>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</si>
  <si>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</si>
  <si>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</si>
  <si>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</si>
  <si>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</si>
  <si>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</si>
  <si>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</si>
  <si>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</si>
  <si>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</si>
  <si>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</si>
  <si>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</si>
  <si>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</si>
  <si>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</si>
  <si>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</si>
  <si>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</si>
  <si>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</si>
  <si>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</si>
  <si>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</si>
  <si>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</si>
  <si>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</si>
  <si>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</si>
  <si>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</si>
  <si>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</si>
  <si>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</si>
  <si>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</si>
  <si>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</si>
  <si>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</si>
  <si>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</si>
  <si>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</si>
  <si>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</si>
  <si>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</si>
  <si>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</si>
  <si>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</si>
  <si>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</si>
  <si>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</si>
  <si>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</si>
  <si>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</si>
  <si>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</si>
  <si>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</si>
  <si>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</si>
  <si>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</si>
  <si>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</si>
  <si>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</si>
  <si>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</si>
  <si>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</si>
  <si>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</si>
  <si>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</si>
  <si>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</si>
  <si>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</si>
  <si>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</si>
  <si>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</si>
  <si>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</si>
  <si>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</si>
  <si>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</si>
  <si>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</si>
  <si>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</si>
  <si>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</si>
  <si>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</si>
  <si>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</si>
  <si>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</si>
  <si>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</si>
  <si>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</si>
  <si>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</si>
  <si>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</si>
  <si>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</si>
  <si>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</si>
  <si>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</si>
  <si>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</si>
  <si>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</si>
  <si>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</si>
  <si>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</si>
  <si>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</si>
  <si>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</si>
  <si>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</si>
  <si>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</si>
  <si>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</si>
  <si>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</si>
  <si>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</si>
  <si>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</si>
  <si>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</si>
  <si>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</si>
  <si>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</si>
  <si>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</si>
  <si>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</si>
  <si>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</si>
  <si>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</si>
  <si>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</si>
  <si>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</si>
  <si>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</si>
  <si>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</si>
  <si>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</si>
  <si>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</si>
  <si>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</si>
  <si>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</si>
  <si>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</si>
  <si>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</si>
  <si>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</si>
  <si>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</si>
  <si>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</si>
  <si>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</si>
  <si>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</si>
  <si>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</si>
  <si>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</si>
  <si>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</si>
  <si>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</si>
  <si>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</si>
  <si>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</si>
  <si>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</si>
  <si>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</si>
  <si>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</si>
  <si>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</si>
  <si>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</si>
  <si>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</si>
  <si>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</si>
  <si>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</si>
  <si>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</si>
  <si>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</si>
  <si>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</si>
  <si>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</si>
  <si>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</si>
  <si>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</si>
  <si>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</si>
  <si>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</si>
  <si>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</si>
  <si>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</si>
  <si>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</si>
  <si>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</si>
  <si>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</si>
  <si>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</si>
  <si>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</si>
  <si>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</si>
  <si>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</si>
  <si>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</si>
  <si>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</si>
  <si>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</si>
  <si>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</si>
  <si>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</si>
  <si>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</si>
  <si>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</si>
  <si>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</si>
  <si>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</si>
  <si>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</si>
  <si>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</si>
  <si>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</si>
  <si>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</si>
  <si>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</si>
  <si>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</si>
  <si>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</si>
  <si>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</si>
  <si>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</si>
  <si>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</si>
  <si>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</si>
  <si>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</si>
  <si>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</si>
  <si>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</si>
  <si>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</si>
  <si>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</si>
  <si>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</si>
  <si>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</si>
  <si>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</si>
  <si>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</si>
  <si>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</si>
  <si>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</si>
  <si>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</si>
  <si>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</si>
  <si>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</si>
  <si>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</si>
  <si>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</si>
  <si>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</si>
  <si>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</si>
  <si>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</si>
  <si>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</si>
  <si>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</si>
  <si>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</si>
  <si>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</si>
  <si>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</si>
  <si>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</si>
  <si>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</si>
  <si>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</si>
  <si>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</si>
  <si>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</si>
  <si>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</si>
  <si>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</si>
  <si>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</si>
  <si>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</si>
  <si>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</si>
  <si>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</si>
  <si>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</si>
  <si>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</si>
  <si>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</si>
  <si>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</si>
  <si>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</si>
  <si>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</si>
  <si>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</si>
  <si>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</si>
  <si>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</si>
  <si>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</si>
  <si>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</si>
  <si>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</si>
  <si>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</si>
  <si>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</si>
  <si>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</si>
  <si>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</si>
  <si>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</si>
  <si>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</si>
  <si>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</si>
  <si>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</si>
  <si>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</si>
  <si>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</si>
  <si>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</si>
  <si>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</si>
  <si>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</si>
  <si>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</si>
  <si>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</si>
  <si>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</si>
  <si>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</si>
  <si>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</si>
  <si>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</si>
  <si>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</si>
  <si>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</si>
  <si>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</si>
  <si>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</si>
  <si>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</si>
  <si>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</si>
  <si>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</si>
  <si>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</si>
  <si>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</si>
  <si>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</si>
  <si>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</si>
  <si>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</si>
  <si>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</si>
  <si>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</si>
  <si>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</si>
  <si>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</si>
  <si>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</si>
  <si>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</si>
  <si>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</si>
  <si>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</si>
  <si>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</si>
  <si>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</si>
  <si>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</si>
  <si>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</si>
  <si>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</si>
  <si>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</si>
  <si>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</si>
  <si>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</si>
  <si>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</si>
  <si>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</si>
  <si>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</si>
  <si>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</si>
  <si>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</si>
  <si>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</si>
  <si>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</si>
  <si>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</si>
  <si>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</si>
  <si>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</si>
  <si>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</si>
  <si>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</si>
  <si>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</si>
  <si>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</si>
  <si>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</si>
  <si>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</si>
  <si>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</si>
  <si>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</si>
  <si>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</si>
  <si>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</si>
  <si>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</si>
  <si>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</si>
  <si>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</si>
  <si>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</si>
  <si>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</si>
  <si>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</si>
  <si>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</si>
  <si>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</si>
  <si>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</si>
  <si>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</si>
  <si>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</si>
  <si>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</si>
  <si>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</si>
  <si>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</si>
  <si>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</si>
  <si>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</si>
  <si>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</si>
  <si>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</si>
  <si>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</si>
  <si>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</si>
  <si>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</si>
  <si>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</si>
  <si>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</si>
  <si>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</si>
  <si>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</si>
  <si>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</si>
  <si>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</si>
  <si>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</si>
  <si>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</si>
  <si>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</si>
  <si>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</si>
  <si>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</si>
  <si>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</si>
  <si>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</si>
  <si>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</si>
  <si>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</si>
  <si>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</si>
  <si>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</si>
  <si>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</si>
  <si>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</si>
  <si>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</si>
  <si>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</si>
  <si>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</si>
  <si>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</si>
  <si>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</si>
  <si>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</si>
  <si>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</si>
  <si>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</si>
  <si>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</si>
  <si>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</si>
  <si>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</si>
  <si>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</si>
  <si>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</si>
  <si>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</si>
  <si>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</si>
  <si>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</si>
  <si>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</si>
  <si>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</si>
  <si>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</si>
  <si>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</si>
  <si>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</si>
  <si>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</si>
  <si>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</si>
  <si>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</si>
  <si>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</si>
  <si>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</si>
  <si>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</si>
  <si>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</si>
  <si>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</si>
  <si>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</si>
  <si>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</si>
  <si>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</si>
  <si>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</si>
  <si>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</si>
  <si>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</si>
  <si>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</si>
  <si>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</si>
  <si>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</si>
  <si>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</si>
  <si>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</si>
  <si>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</si>
  <si>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</si>
  <si>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</si>
  <si>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</si>
  <si>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</si>
  <si>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</si>
  <si>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</si>
  <si>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</si>
  <si>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</si>
  <si>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</si>
  <si>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</si>
  <si>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</si>
  <si>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</si>
  <si>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</si>
  <si>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</si>
  <si>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</si>
  <si>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</si>
  <si>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</si>
  <si>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</si>
  <si>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</si>
  <si>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</si>
  <si>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</si>
  <si>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</si>
  <si>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</si>
  <si>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</si>
  <si>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</si>
  <si>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</si>
  <si>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</si>
  <si>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</si>
  <si>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</si>
  <si>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</si>
  <si>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</si>
  <si>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</si>
  <si>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</si>
  <si>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</si>
  <si>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</si>
  <si>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</si>
  <si>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</si>
  <si>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</si>
  <si>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</si>
  <si>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</si>
  <si>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</si>
  <si>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</si>
  <si>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</si>
  <si>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</si>
  <si>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</si>
  <si>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</si>
  <si>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</si>
  <si>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</si>
  <si>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</si>
  <si>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</si>
  <si>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</si>
  <si>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</si>
  <si>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</si>
  <si>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</si>
  <si>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</si>
  <si>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</si>
  <si>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</si>
  <si>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</si>
  <si>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</si>
  <si>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</si>
  <si>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</si>
  <si>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</si>
  <si>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</si>
  <si>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</si>
  <si>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</si>
  <si>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</si>
  <si>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</si>
  <si>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</si>
  <si>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</si>
  <si>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</si>
  <si>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</si>
  <si>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</si>
  <si>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</si>
  <si>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</si>
  <si>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</si>
  <si>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</si>
  <si>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</si>
  <si>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</si>
  <si>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</si>
  <si>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</si>
  <si>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</si>
  <si>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</si>
  <si>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</si>
  <si>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</si>
  <si>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</si>
  <si>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</si>
  <si>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</si>
  <si>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</si>
  <si>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</si>
  <si>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</si>
  <si>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</si>
  <si>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</si>
  <si>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</si>
  <si>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</si>
  <si>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</si>
  <si>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</si>
  <si>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</si>
  <si>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</si>
  <si>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</si>
  <si>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</si>
  <si>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</si>
  <si>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</si>
  <si>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</si>
  <si>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</si>
  <si>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</si>
  <si>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</si>
  <si>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</si>
  <si>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</si>
  <si>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</si>
  <si>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</si>
  <si>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</si>
  <si>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</si>
  <si>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</si>
  <si>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</si>
  <si>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</si>
  <si>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</si>
  <si>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</si>
  <si>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</si>
  <si>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</si>
  <si>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</si>
  <si>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</si>
  <si>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</si>
  <si>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</si>
  <si>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</si>
  <si>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</si>
  <si>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</si>
  <si>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</si>
  <si>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</si>
  <si>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</si>
  <si>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</si>
  <si>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</si>
  <si>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</si>
  <si>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</si>
  <si>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</si>
  <si>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</si>
  <si>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</si>
  <si>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</si>
  <si>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</si>
  <si>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</si>
  <si>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</si>
  <si>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</si>
  <si>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</si>
  <si>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</si>
  <si>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</si>
  <si>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</si>
  <si>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</si>
  <si>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</si>
  <si>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</si>
  <si>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</si>
  <si>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</si>
  <si>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</si>
  <si>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</si>
  <si>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</si>
  <si>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</si>
  <si>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</si>
  <si>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</si>
  <si>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</si>
  <si>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</si>
  <si>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</si>
  <si>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</si>
  <si>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</si>
  <si>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</si>
  <si>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</si>
  <si>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</si>
  <si>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</si>
  <si>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</si>
  <si>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</si>
  <si>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</si>
  <si>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</si>
  <si>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</si>
  <si>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</si>
  <si>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</si>
  <si>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</si>
  <si>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</si>
  <si>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</si>
  <si>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</si>
  <si>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</si>
  <si>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</si>
  <si>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</si>
  <si>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</si>
  <si>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</si>
  <si>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</si>
  <si>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</si>
  <si>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</si>
  <si>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</si>
  <si>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</si>
  <si>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</si>
  <si>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</si>
  <si>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</si>
  <si>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</si>
  <si>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</si>
  <si>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</si>
  <si>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</si>
  <si>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</si>
  <si>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</si>
  <si>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</si>
  <si>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</si>
  <si>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</si>
  <si>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</si>
  <si>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</si>
  <si>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</si>
  <si>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</si>
  <si>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</si>
  <si>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</si>
  <si>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</si>
  <si>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</si>
  <si>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</si>
  <si>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</si>
  <si>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</si>
  <si>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</si>
  <si>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</si>
  <si>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</si>
  <si>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</si>
  <si>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</si>
  <si>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</si>
  <si>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</si>
  <si>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</si>
  <si>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</si>
  <si>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</si>
  <si>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</si>
  <si>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</si>
  <si>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</si>
  <si>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</si>
  <si>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</si>
  <si>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</si>
  <si>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</si>
  <si>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</si>
  <si>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</si>
  <si>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</si>
  <si>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</si>
  <si>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</si>
  <si>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</si>
  <si>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</si>
  <si>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</si>
  <si>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</si>
  <si>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</si>
  <si>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</si>
  <si>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</si>
  <si>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</si>
  <si>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</si>
  <si>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</si>
  <si>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</si>
  <si>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</si>
  <si>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</si>
  <si>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</si>
  <si>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</si>
  <si>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</si>
  <si>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</si>
  <si>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</si>
  <si>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</si>
  <si>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</si>
  <si>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</si>
  <si>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</si>
  <si>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</si>
  <si>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</si>
  <si>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</si>
  <si>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</si>
  <si>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</si>
  <si>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</si>
  <si>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</si>
  <si>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</si>
  <si>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</si>
  <si>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</si>
  <si>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</si>
  <si>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</si>
  <si>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</si>
  <si>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</si>
  <si>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</si>
  <si>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</si>
  <si>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</si>
  <si>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</si>
  <si>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</si>
  <si>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</si>
  <si>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</si>
  <si>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</si>
  <si>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</si>
  <si>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</si>
  <si>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</si>
  <si>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</si>
  <si>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</si>
  <si>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</si>
  <si>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</si>
  <si>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</si>
  <si>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</si>
  <si>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</si>
  <si>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</si>
  <si>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</si>
  <si>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</si>
  <si>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</si>
  <si>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</si>
  <si>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</si>
  <si>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</si>
  <si>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</si>
  <si>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</si>
  <si>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</si>
  <si>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</si>
  <si>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</si>
  <si>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</si>
  <si>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</si>
  <si>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</si>
  <si>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</si>
  <si>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</si>
  <si>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</si>
  <si>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</si>
  <si>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</si>
  <si>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</si>
  <si>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</si>
  <si>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</si>
  <si>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</si>
  <si>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</si>
  <si>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</si>
  <si>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</si>
  <si>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</si>
  <si>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</si>
  <si>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</si>
  <si>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</si>
  <si>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</si>
  <si>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</si>
  <si>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</si>
  <si>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</si>
  <si>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</si>
  <si>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</si>
  <si>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</si>
  <si>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</si>
  <si>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</si>
  <si>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</si>
  <si>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</si>
  <si>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</si>
  <si>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</si>
  <si>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</si>
  <si>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</si>
  <si>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</si>
  <si>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</si>
  <si>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</si>
  <si>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</si>
  <si>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</si>
  <si>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</si>
  <si>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</si>
  <si>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</si>
  <si>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</si>
  <si>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</si>
  <si>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</si>
  <si>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</si>
  <si>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</si>
  <si>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</si>
  <si>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</si>
  <si>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</si>
  <si>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</si>
  <si>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</si>
  <si>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</si>
  <si>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</si>
  <si>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</si>
  <si>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</si>
  <si>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</si>
  <si>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</si>
  <si>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</si>
  <si>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</si>
  <si>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</si>
  <si>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</si>
  <si>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</si>
  <si>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</si>
  <si>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</si>
  <si>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</si>
  <si>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</si>
  <si>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</si>
  <si>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</si>
  <si>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</si>
  <si>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</si>
  <si>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</si>
  <si>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</si>
  <si>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</si>
  <si>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</si>
  <si>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</si>
  <si>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</si>
  <si>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</si>
  <si>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</si>
  <si>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</si>
  <si>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</si>
  <si>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</si>
  <si>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</si>
  <si>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</si>
  <si>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</si>
  <si>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</si>
  <si>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</si>
  <si>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</si>
  <si>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</si>
  <si>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</si>
  <si>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</si>
  <si>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</si>
  <si>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</si>
  <si>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</si>
  <si>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</si>
  <si>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</si>
  <si>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</si>
  <si>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</si>
  <si>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</si>
  <si>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</si>
  <si>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</si>
  <si>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</si>
  <si>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</si>
  <si>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</si>
  <si>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</si>
  <si>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</si>
  <si>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</si>
  <si>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</si>
  <si>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</si>
  <si>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</si>
  <si>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</si>
  <si>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</si>
  <si>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</si>
  <si>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</si>
  <si>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</si>
  <si>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</si>
  <si>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</si>
  <si>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</si>
  <si>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</si>
  <si>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</si>
  <si>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</si>
  <si>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</si>
  <si>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</si>
  <si>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</si>
  <si>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</si>
  <si>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</si>
  <si>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</si>
  <si>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</si>
  <si>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</si>
  <si>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</si>
  <si>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</si>
  <si>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</si>
  <si>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</si>
  <si>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</si>
  <si>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</si>
  <si>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</si>
  <si>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</si>
  <si>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</si>
  <si>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</si>
  <si>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</si>
  <si>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</si>
  <si>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</si>
  <si>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</si>
  <si>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</si>
  <si>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</si>
  <si>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</si>
  <si>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</si>
  <si>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</si>
  <si>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</si>
  <si>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</si>
  <si>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</si>
  <si>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</si>
  <si>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</si>
  <si>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</si>
  <si>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</si>
  <si>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</si>
  <si>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</si>
  <si>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</si>
  <si>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</si>
  <si>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</si>
  <si>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</si>
  <si>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</si>
  <si>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</si>
  <si>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</si>
  <si>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</si>
  <si>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</si>
  <si>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</si>
  <si>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</si>
  <si>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</si>
  <si>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</si>
  <si>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</si>
  <si>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</si>
  <si>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</si>
  <si>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</si>
  <si>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</si>
  <si>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</si>
  <si>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</si>
  <si>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</si>
  <si>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</si>
  <si>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</si>
  <si>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</si>
  <si>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</si>
  <si>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</si>
  <si>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</si>
  <si>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</si>
  <si>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</si>
  <si>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</si>
  <si>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</si>
  <si>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</si>
  <si>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</si>
  <si>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</si>
  <si>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</si>
  <si>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</si>
  <si>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</si>
  <si>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</si>
  <si>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</si>
  <si>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</si>
  <si>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</si>
  <si>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</si>
  <si>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</si>
  <si>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</si>
  <si>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</si>
  <si>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</si>
  <si>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</si>
  <si>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</si>
  <si>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</si>
  <si>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</si>
  <si>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</si>
  <si>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</si>
  <si>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</si>
  <si>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</si>
  <si>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</si>
  <si>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</si>
  <si>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</si>
  <si>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</si>
  <si>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</si>
  <si>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</si>
  <si>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</si>
  <si>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</si>
  <si>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</si>
  <si>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</si>
  <si>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</si>
  <si>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</si>
  <si>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</si>
  <si>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</si>
  <si>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</si>
  <si>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</si>
  <si>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</si>
  <si>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</si>
  <si>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</si>
  <si>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</si>
  <si>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</si>
  <si>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</si>
  <si>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</si>
  <si>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</si>
  <si>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</si>
  <si>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</si>
  <si>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</si>
  <si>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</si>
  <si>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</si>
  <si>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</si>
  <si>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</si>
  <si>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</si>
  <si>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</si>
  <si>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</si>
  <si>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</si>
  <si>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</si>
  <si>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</si>
  <si>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</si>
  <si>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</si>
  <si>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</si>
  <si>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</si>
  <si>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</si>
  <si>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</si>
  <si>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</si>
  <si>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</si>
  <si>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</si>
  <si>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</si>
  <si>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</si>
  <si>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</si>
  <si>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</si>
  <si>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</si>
  <si>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</si>
  <si>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</si>
  <si>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</si>
  <si>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</si>
  <si>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</si>
  <si>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</si>
  <si>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</si>
  <si>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</si>
  <si>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</si>
  <si>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</si>
  <si>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</si>
  <si>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</si>
  <si>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</si>
  <si>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</si>
  <si>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</si>
  <si>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</si>
  <si>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</si>
  <si>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</si>
  <si>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</si>
  <si>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</si>
  <si>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</si>
  <si>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</si>
  <si>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</si>
  <si>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</si>
  <si>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</si>
  <si>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</si>
  <si>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</si>
  <si>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</si>
  <si>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</si>
  <si>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</si>
  <si>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</si>
  <si>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</si>
  <si>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</si>
  <si>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</si>
  <si>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</si>
  <si>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</si>
  <si>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</si>
  <si>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</si>
  <si>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</si>
  <si>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</si>
  <si>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</si>
  <si>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</si>
  <si>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</si>
  <si>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</si>
  <si>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</si>
  <si>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</si>
  <si>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</si>
  <si>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</si>
  <si>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</si>
  <si>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</si>
  <si>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</si>
  <si>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</si>
  <si>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</si>
  <si>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</si>
  <si>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</si>
  <si>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</si>
  <si>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</si>
  <si>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</si>
  <si>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</si>
  <si>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</si>
  <si>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</si>
  <si>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</si>
  <si>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</si>
  <si>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</si>
  <si>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</si>
  <si>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</si>
  <si>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</si>
  <si>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</si>
  <si>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</si>
  <si>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</si>
  <si>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</si>
  <si>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</si>
  <si>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</si>
  <si>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</si>
  <si>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</si>
  <si>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</si>
  <si>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</si>
  <si>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</si>
  <si>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</si>
  <si>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</si>
  <si>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</si>
  <si>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</si>
  <si>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</si>
  <si>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</si>
  <si>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</si>
  <si>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</si>
  <si>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</si>
  <si>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</si>
  <si>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</si>
  <si>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</si>
  <si>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</si>
  <si>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</si>
  <si>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</si>
  <si>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</si>
  <si>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</si>
  <si>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</si>
  <si>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</si>
  <si>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</si>
  <si>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</si>
  <si>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</si>
  <si>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</si>
  <si>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</si>
  <si>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</si>
  <si>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</si>
  <si>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</si>
  <si>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</si>
  <si>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</si>
  <si>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</si>
  <si>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</si>
  <si>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</si>
  <si>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</si>
  <si>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</si>
  <si>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</si>
  <si>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</si>
  <si>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</si>
  <si>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</si>
  <si>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</si>
  <si>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</si>
  <si>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</si>
  <si>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</si>
  <si>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</si>
  <si>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</si>
  <si>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</si>
  <si>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</si>
  <si>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</si>
  <si>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</si>
  <si>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</si>
  <si>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</si>
  <si>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</si>
  <si>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</si>
  <si>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</si>
  <si>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</si>
  <si>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</si>
  <si>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</si>
  <si>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</si>
  <si>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</si>
  <si>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</si>
  <si>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</si>
  <si>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</si>
  <si>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</si>
  <si>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</si>
  <si>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</si>
  <si>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</si>
  <si>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</si>
  <si>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</si>
  <si>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</si>
  <si>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</si>
  <si>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</si>
  <si>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</si>
  <si>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</si>
  <si>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</si>
  <si>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</si>
  <si>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</si>
  <si>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</si>
  <si>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</si>
  <si>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</si>
  <si>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</si>
  <si>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</si>
  <si>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</si>
  <si>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</si>
  <si>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</si>
  <si>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</si>
  <si>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</si>
  <si>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</si>
  <si>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</si>
  <si>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</si>
  <si>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</si>
  <si>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</si>
  <si>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</si>
  <si>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</si>
  <si>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</si>
  <si>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</si>
  <si>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</si>
  <si>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</si>
  <si>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</si>
  <si>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</si>
  <si>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</si>
  <si>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</si>
  <si>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</si>
  <si>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</si>
  <si>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</si>
  <si>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</si>
  <si>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</si>
  <si>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</si>
  <si>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</si>
  <si>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</si>
  <si>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</si>
  <si>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</si>
  <si>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</si>
  <si>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</si>
  <si>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</si>
  <si>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</si>
  <si>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</si>
  <si>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</si>
  <si>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</si>
  <si>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</si>
  <si>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</si>
  <si>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</si>
  <si>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</si>
  <si>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</si>
  <si>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</si>
  <si>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</si>
  <si>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</si>
  <si>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</si>
  <si>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</si>
  <si>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</si>
  <si>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</si>
  <si>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</si>
  <si>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</si>
  <si>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</si>
  <si>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</si>
  <si>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</si>
  <si>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</si>
  <si>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</si>
  <si>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</si>
  <si>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</si>
  <si>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</si>
  <si>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</si>
  <si>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</si>
  <si>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</si>
  <si>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</si>
  <si>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</si>
  <si>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</si>
  <si>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</si>
  <si>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</si>
  <si>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</si>
  <si>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</si>
  <si>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</si>
  <si>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</si>
  <si>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</si>
  <si>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</si>
  <si>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</si>
  <si>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</si>
  <si>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</si>
  <si>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</si>
  <si>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</si>
  <si>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</si>
  <si>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</si>
  <si>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</si>
  <si>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</si>
  <si>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</si>
  <si>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</si>
  <si>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</si>
  <si>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</si>
  <si>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</si>
  <si>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</si>
  <si>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</si>
  <si>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</si>
  <si>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</si>
  <si>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</si>
  <si>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</si>
  <si>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</si>
  <si>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</si>
  <si>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</si>
  <si>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</si>
  <si>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</si>
  <si>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</si>
  <si>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</si>
  <si>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</si>
  <si>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</si>
  <si>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</si>
  <si>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</si>
  <si>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</si>
  <si>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</si>
  <si>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</si>
  <si>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</si>
  <si>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</si>
  <si>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</si>
  <si>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</si>
  <si>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</si>
  <si>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</si>
  <si>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</si>
  <si>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</si>
  <si>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</si>
  <si>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</si>
  <si>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</si>
  <si>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</si>
  <si>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</si>
  <si>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</si>
  <si>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</si>
  <si>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</si>
  <si>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</si>
  <si>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</si>
  <si>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</si>
  <si>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</si>
  <si>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</si>
  <si>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</si>
  <si>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</si>
  <si>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</si>
  <si>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</si>
  <si>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</si>
  <si>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</si>
  <si>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</si>
  <si>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</si>
  <si>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</si>
  <si>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</si>
  <si>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</si>
  <si>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</si>
  <si>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</si>
  <si>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</si>
  <si>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</si>
  <si>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</si>
  <si>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</si>
  <si>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</si>
  <si>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</si>
  <si>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</si>
  <si>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</si>
  <si>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</si>
  <si>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</si>
  <si>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</si>
  <si>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</si>
  <si>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</si>
  <si>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</si>
  <si>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</si>
  <si>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</si>
  <si>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</si>
  <si>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</si>
  <si>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</si>
  <si>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</si>
  <si>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</si>
  <si>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</si>
  <si>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</si>
  <si>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</si>
  <si>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</si>
  <si>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</si>
  <si>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</si>
  <si>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</si>
  <si>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</si>
  <si>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</si>
  <si>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</si>
  <si>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</si>
  <si>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</si>
  <si>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</si>
  <si>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</si>
  <si>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</si>
  <si>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</si>
  <si>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</si>
  <si>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</si>
  <si>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</si>
  <si>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</si>
  <si>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</si>
  <si>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</si>
  <si>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</si>
  <si>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</si>
  <si>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</si>
  <si>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</si>
  <si>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</si>
  <si>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</si>
  <si>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</si>
  <si>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</si>
  <si>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</si>
  <si>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</si>
  <si>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</si>
  <si>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</si>
  <si>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</si>
  <si>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</si>
  <si>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</si>
  <si>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</si>
  <si>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</si>
  <si>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</si>
  <si>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</si>
  <si>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</si>
  <si>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</si>
  <si>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</si>
  <si>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</si>
  <si>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</si>
  <si>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</si>
  <si>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</si>
  <si>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</si>
  <si>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</si>
  <si>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</si>
  <si>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</si>
  <si>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</si>
  <si>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</si>
  <si>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</si>
  <si>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</si>
  <si>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</si>
  <si>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</si>
  <si>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</si>
  <si>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</si>
  <si>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</si>
  <si>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</si>
  <si>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</si>
  <si>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</si>
  <si>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</si>
  <si>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</si>
  <si>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</si>
  <si>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</si>
  <si>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</si>
  <si>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</si>
  <si>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</si>
  <si>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</si>
  <si>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</si>
  <si>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</si>
  <si>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</si>
  <si>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</si>
  <si>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</si>
  <si>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</si>
  <si>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</si>
  <si>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</si>
  <si>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</si>
  <si>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</si>
  <si>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</si>
  <si>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</si>
  <si>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</si>
  <si>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</si>
  <si>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</si>
  <si>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</si>
  <si>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</si>
  <si>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</si>
  <si>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</si>
  <si>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</si>
  <si>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</si>
  <si>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</si>
  <si>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</si>
  <si>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</si>
  <si>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</si>
  <si>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</si>
  <si>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</si>
  <si>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</si>
  <si>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</si>
  <si>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</si>
  <si>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</si>
  <si>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</si>
  <si>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</si>
  <si>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</si>
  <si>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</si>
  <si>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</si>
  <si>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</si>
  <si>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</si>
  <si>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</si>
  <si>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</si>
  <si>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</si>
  <si>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</si>
  <si>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</si>
  <si>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</si>
  <si>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</si>
  <si>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</si>
  <si>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</si>
  <si>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</si>
  <si>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</si>
  <si>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</si>
  <si>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</si>
  <si>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</si>
  <si>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</si>
  <si>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</si>
  <si>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</si>
  <si>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</si>
  <si>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</si>
  <si>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</si>
  <si>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</si>
  <si>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</si>
  <si>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</si>
  <si>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</si>
  <si>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</si>
  <si>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</si>
  <si>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</si>
  <si>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</si>
  <si>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</si>
  <si>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</si>
  <si>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</si>
  <si>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</si>
  <si>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</si>
  <si>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</si>
  <si>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</si>
  <si>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</si>
  <si>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</si>
  <si>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</si>
  <si>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</si>
  <si>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</si>
  <si>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</si>
  <si>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</si>
  <si>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</si>
  <si>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</si>
  <si>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</si>
  <si>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</si>
  <si>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</si>
  <si>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</si>
  <si>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</si>
  <si>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</si>
  <si>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</si>
  <si>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</si>
  <si>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</si>
  <si>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</si>
  <si>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</si>
  <si>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</si>
  <si>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</si>
  <si>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</si>
  <si>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</si>
  <si>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</si>
  <si>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</si>
  <si>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</si>
  <si>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</si>
  <si>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</si>
  <si>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</si>
  <si>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</si>
  <si>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</si>
  <si>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</si>
  <si>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</si>
  <si>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</si>
  <si>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</si>
  <si>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</si>
  <si>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</si>
  <si>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</si>
  <si>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</si>
  <si>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</si>
  <si>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</si>
  <si>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</si>
  <si>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</si>
  <si>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</si>
  <si>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</si>
  <si>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</si>
  <si>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</si>
  <si>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</si>
  <si>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</si>
  <si>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</si>
  <si>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</si>
  <si>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</si>
  <si>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</si>
  <si>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</si>
  <si>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</si>
  <si>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</si>
  <si>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</si>
  <si>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</si>
  <si>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</si>
  <si>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</si>
  <si>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</si>
  <si>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</si>
  <si>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</si>
  <si>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</si>
  <si>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</si>
  <si>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</si>
  <si>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</si>
  <si>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</si>
  <si>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</si>
  <si>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</si>
  <si>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</si>
  <si>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</si>
  <si>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</si>
  <si>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</si>
  <si>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</si>
  <si>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</si>
  <si>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</si>
  <si>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</si>
  <si>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</si>
  <si>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</si>
  <si>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</si>
  <si>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</si>
  <si>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</si>
  <si>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</si>
  <si>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</si>
  <si>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</si>
  <si>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</si>
  <si>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</si>
  <si>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</si>
  <si>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</si>
  <si>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</si>
  <si>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</si>
  <si>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</si>
  <si>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</si>
  <si>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</si>
  <si>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</si>
  <si>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</si>
  <si>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</si>
  <si>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</si>
  <si>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</si>
  <si>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</si>
  <si>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</si>
  <si>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</si>
  <si>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</si>
  <si>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</si>
  <si>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</si>
  <si>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</si>
  <si>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</si>
  <si>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</si>
  <si>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</si>
  <si>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</si>
  <si>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</si>
  <si>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</si>
  <si>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</si>
  <si>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</si>
  <si>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</si>
  <si>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</si>
  <si>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</si>
  <si>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</si>
  <si>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</si>
  <si>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</si>
  <si>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</si>
  <si>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</si>
  <si>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</si>
  <si>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</si>
  <si>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</si>
  <si>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</si>
  <si>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</si>
  <si>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</si>
  <si>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</si>
  <si>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</si>
  <si>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</si>
  <si>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</si>
  <si>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</si>
  <si>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</si>
  <si>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</si>
  <si>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</si>
  <si>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</si>
  <si>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</si>
  <si>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</si>
  <si>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</si>
  <si>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</si>
  <si>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</si>
  <si>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</si>
  <si>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</si>
  <si>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</si>
  <si>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</si>
  <si>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</si>
  <si>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</si>
  <si>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</si>
  <si>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</si>
  <si>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</si>
  <si>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</si>
  <si>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</si>
  <si>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</si>
  <si>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</si>
  <si>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</si>
  <si>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</si>
  <si>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</si>
  <si>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</si>
  <si>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</si>
  <si>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</si>
  <si>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</si>
  <si>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</si>
  <si>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</si>
  <si>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</si>
  <si>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</si>
  <si>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</si>
  <si>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</si>
  <si>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</si>
  <si>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</si>
  <si>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</si>
  <si>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</si>
  <si>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</si>
  <si>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</si>
  <si>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</si>
  <si>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</si>
  <si>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</si>
  <si>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</si>
  <si>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</si>
  <si>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</si>
  <si>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</si>
  <si>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</si>
  <si>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</si>
  <si>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</si>
  <si>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</si>
  <si>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</si>
  <si>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</si>
  <si>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</si>
  <si>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</si>
  <si>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</si>
  <si>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</si>
  <si>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</si>
  <si>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</si>
  <si>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</si>
  <si>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</si>
  <si>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</si>
  <si>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</si>
  <si>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</si>
  <si>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</si>
  <si>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</si>
  <si>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</si>
  <si>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</si>
  <si>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</si>
  <si>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</si>
  <si>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</si>
  <si>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</si>
  <si>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</si>
  <si>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</si>
  <si>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</si>
  <si>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</si>
  <si>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</si>
  <si>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</si>
  <si>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</si>
  <si>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</si>
  <si>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</si>
  <si>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</si>
  <si>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</si>
  <si>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</si>
  <si>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</si>
  <si>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</si>
  <si>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</si>
  <si>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</si>
  <si>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</si>
  <si>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</si>
  <si>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</si>
  <si>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</si>
  <si>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</si>
  <si>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</si>
  <si>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</si>
  <si>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</si>
  <si>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</si>
  <si>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</si>
  <si>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</si>
  <si>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</si>
  <si>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</si>
  <si>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</si>
  <si>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</si>
  <si>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</si>
  <si>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</si>
  <si>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</si>
  <si>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</si>
  <si>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</si>
  <si>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</si>
  <si>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</si>
  <si>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</si>
  <si>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</si>
  <si>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</si>
  <si>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</si>
  <si>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</si>
  <si>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</si>
  <si>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</si>
  <si>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</si>
  <si>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</si>
  <si>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</si>
  <si>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</si>
  <si>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</si>
  <si>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</si>
  <si>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</si>
  <si>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</si>
  <si>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</si>
  <si>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</si>
  <si>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</si>
  <si>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</si>
  <si>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</si>
  <si>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</si>
  <si>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</si>
  <si>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</si>
  <si>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</si>
  <si>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</si>
  <si>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</si>
  <si>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</si>
  <si>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</si>
  <si>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</si>
  <si>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</si>
  <si>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</si>
  <si>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</si>
  <si>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</si>
  <si>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</si>
  <si>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</si>
  <si>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</si>
  <si>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</si>
  <si>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</si>
  <si>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</si>
  <si>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</si>
  <si>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</si>
  <si>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</si>
  <si>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</si>
  <si>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</si>
  <si>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</si>
  <si>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</si>
  <si>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</si>
  <si>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</si>
  <si>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</si>
  <si>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</si>
  <si>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</si>
  <si>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</si>
  <si>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</si>
  <si>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</si>
  <si>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</si>
  <si>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</si>
  <si>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</si>
  <si>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</si>
  <si>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</si>
  <si>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</si>
  <si>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</si>
  <si>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</si>
  <si>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</si>
  <si>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</si>
  <si>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</si>
  <si>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</si>
  <si>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</si>
  <si>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</si>
  <si>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</si>
  <si>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</si>
  <si>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</si>
  <si>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</si>
  <si>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</si>
  <si>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</si>
  <si>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</si>
  <si>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</si>
  <si>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</si>
  <si>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</si>
  <si>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</si>
  <si>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</si>
  <si>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</si>
  <si>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</si>
  <si>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</si>
  <si>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</si>
  <si>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</si>
  <si>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</si>
  <si>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</si>
  <si>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</si>
  <si>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</si>
  <si>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</si>
  <si>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</si>
  <si>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</si>
  <si>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</si>
  <si>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</si>
  <si>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</si>
  <si>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</si>
  <si>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</si>
  <si>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</si>
  <si>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</si>
  <si>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</si>
  <si>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</si>
  <si>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</si>
  <si>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</si>
  <si>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</si>
  <si>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</si>
  <si>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</si>
  <si>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</si>
  <si>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</si>
  <si>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</si>
  <si>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</si>
  <si>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</si>
  <si>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</si>
  <si>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</si>
  <si>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</si>
  <si>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</si>
  <si>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</si>
  <si>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</si>
  <si>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</si>
  <si>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</si>
  <si>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</si>
  <si>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</si>
  <si>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</si>
  <si>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</si>
  <si>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</si>
  <si>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</si>
  <si>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</si>
  <si>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</si>
  <si>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</si>
  <si>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</si>
  <si>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</si>
  <si>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</si>
  <si>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</si>
  <si>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</si>
  <si>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</si>
  <si>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</si>
  <si>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</si>
  <si>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</si>
  <si>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</si>
  <si>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</si>
  <si>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</si>
  <si>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</si>
  <si>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</si>
  <si>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</si>
  <si>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</si>
  <si>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</si>
  <si>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</si>
  <si>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</si>
  <si>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</si>
  <si>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</si>
  <si>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</si>
  <si>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</si>
  <si>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</si>
  <si>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</si>
  <si>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</si>
  <si>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</si>
  <si>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</si>
  <si>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</si>
  <si>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</si>
  <si>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</si>
  <si>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</si>
  <si>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</si>
  <si>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</si>
  <si>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</si>
  <si>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</si>
  <si>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</si>
  <si>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</si>
  <si>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</si>
  <si>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</si>
  <si>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</si>
  <si>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</si>
  <si>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</si>
  <si>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</si>
  <si>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</si>
  <si>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</si>
  <si>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</si>
  <si>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</si>
  <si>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</si>
  <si>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</si>
  <si>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</si>
  <si>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</si>
  <si>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</si>
  <si>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</si>
  <si>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</si>
  <si>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</si>
  <si>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</si>
  <si>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</si>
  <si>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</si>
  <si>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</si>
  <si>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</si>
  <si>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</si>
  <si>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</si>
  <si>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</si>
  <si>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</si>
  <si>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</si>
  <si>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</si>
  <si>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</si>
  <si>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</si>
  <si>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</si>
  <si>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</si>
  <si>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</si>
  <si>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</si>
  <si>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</si>
  <si>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</si>
  <si>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</si>
  <si>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</si>
  <si>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</si>
  <si>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</si>
  <si>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</si>
  <si>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</si>
  <si>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</si>
  <si>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</si>
  <si>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</si>
  <si>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</si>
  <si>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</si>
  <si>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</si>
  <si>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</si>
  <si>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</si>
  <si>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</si>
  <si>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</si>
  <si>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</si>
  <si>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</si>
  <si>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</si>
  <si>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</si>
  <si>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</si>
  <si>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</si>
  <si>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</si>
  <si>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</si>
  <si>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</si>
  <si>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</si>
  <si>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</si>
  <si>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</si>
  <si>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</si>
  <si>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</si>
  <si>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</si>
  <si>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</si>
  <si>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</si>
  <si>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</si>
  <si>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</si>
  <si>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</si>
  <si>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</si>
  <si>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</si>
  <si>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</si>
  <si>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</si>
  <si>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</si>
  <si>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</si>
  <si>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</si>
  <si>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</si>
  <si>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</si>
  <si>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</si>
  <si>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</si>
  <si>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</si>
  <si>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</si>
  <si>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</si>
  <si>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</si>
  <si>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</si>
  <si>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</si>
  <si>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</si>
  <si>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</si>
  <si>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</si>
  <si>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</si>
  <si>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</si>
  <si>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</si>
  <si>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</si>
  <si>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</si>
  <si>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</si>
  <si>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</si>
  <si>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</si>
  <si>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</si>
  <si>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</si>
  <si>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</si>
  <si>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</si>
  <si>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</si>
  <si>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</si>
  <si>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</si>
  <si>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</si>
  <si>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</si>
  <si>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</si>
  <si>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</si>
  <si>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</si>
  <si>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</si>
  <si>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</si>
  <si>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</si>
  <si>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</si>
  <si>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</si>
  <si>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</si>
  <si>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</si>
  <si>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</si>
  <si>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</si>
  <si>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</si>
  <si>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</si>
  <si>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</si>
  <si>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</si>
  <si>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</si>
  <si>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</si>
  <si>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</si>
  <si>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</si>
  <si>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</si>
  <si>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</si>
  <si>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</si>
  <si>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</si>
  <si>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</si>
  <si>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</si>
  <si>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</si>
  <si>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</si>
  <si>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</si>
  <si>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</si>
  <si>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</si>
  <si>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</si>
  <si>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</si>
  <si>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</si>
  <si>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</si>
  <si>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</si>
  <si>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</si>
  <si>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</si>
  <si>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</si>
  <si>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</si>
  <si>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</si>
  <si>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</si>
  <si>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</si>
  <si>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</si>
  <si>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</si>
  <si>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</si>
  <si>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</si>
  <si>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</si>
  <si>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</si>
  <si>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</si>
  <si>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</si>
  <si>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</si>
  <si>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</si>
  <si>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</si>
  <si>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</si>
  <si>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</si>
  <si>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</si>
  <si>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</si>
  <si>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</si>
  <si>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</si>
  <si>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</si>
  <si>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</si>
  <si>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</si>
  <si>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</si>
  <si>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</si>
  <si>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</si>
  <si>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</si>
  <si>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</si>
  <si>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</si>
  <si>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</si>
  <si>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</si>
  <si>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</si>
  <si>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</si>
  <si>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</si>
  <si>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</si>
  <si>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</si>
  <si>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</si>
  <si>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</si>
  <si>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</si>
  <si>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</si>
  <si>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</si>
  <si>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</si>
  <si>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</si>
  <si>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</si>
  <si>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</si>
  <si>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</si>
  <si>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</si>
  <si>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</si>
  <si>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</si>
  <si>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</si>
  <si>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</si>
  <si>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</si>
  <si>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</si>
  <si>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</si>
  <si>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</si>
  <si>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</si>
  <si>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</si>
  <si>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</si>
  <si>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</si>
  <si>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</si>
  <si>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</si>
  <si>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</si>
  <si>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</si>
  <si>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</si>
  <si>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</si>
  <si>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</si>
  <si>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</si>
  <si>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</si>
  <si>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</si>
  <si>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</si>
  <si>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</si>
  <si>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</si>
  <si>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</si>
  <si>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</si>
  <si>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</si>
  <si>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</si>
  <si>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</si>
  <si>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</si>
  <si>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</si>
  <si>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</si>
  <si>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</si>
  <si>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</si>
  <si>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</si>
  <si>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</si>
  <si>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</si>
  <si>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</si>
  <si>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</si>
  <si>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</si>
  <si>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</si>
  <si>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</si>
  <si>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</si>
  <si>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</si>
  <si>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</si>
  <si>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</si>
  <si>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</si>
  <si>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</si>
  <si>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</si>
  <si>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</si>
  <si>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</si>
  <si>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</si>
  <si>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</si>
  <si>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</si>
  <si>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</si>
  <si>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</si>
  <si>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</si>
  <si>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</si>
  <si>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</si>
  <si>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</si>
  <si>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</si>
  <si>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</si>
  <si>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</si>
  <si>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</si>
  <si>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</si>
  <si>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</si>
  <si>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</si>
  <si>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</si>
  <si>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</si>
  <si>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</si>
  <si>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</si>
  <si>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</si>
  <si>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</si>
  <si>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</si>
  <si>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</si>
  <si>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</si>
  <si>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</si>
  <si>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</si>
  <si>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</si>
  <si>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</si>
  <si>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</si>
  <si>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</si>
  <si>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</si>
  <si>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</si>
  <si>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</si>
  <si>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</si>
  <si>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</si>
  <si>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</si>
  <si>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</si>
  <si>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</si>
  <si>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</si>
  <si>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</si>
  <si>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</si>
  <si>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</si>
  <si>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</si>
  <si>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</si>
  <si>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</si>
  <si>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</si>
  <si>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</si>
  <si>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</si>
  <si>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</si>
  <si>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</si>
  <si>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</si>
  <si>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</si>
  <si>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</si>
  <si>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</si>
  <si>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</si>
  <si>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</si>
  <si>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</si>
  <si>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</si>
  <si>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</si>
  <si>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</si>
  <si>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</si>
  <si>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</si>
  <si>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</si>
  <si>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</si>
  <si>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</si>
  <si>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</si>
  <si>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</si>
  <si>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</si>
  <si>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</si>
  <si>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</si>
  <si>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</si>
  <si>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</si>
  <si>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</si>
  <si>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</si>
  <si>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</si>
  <si>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</si>
  <si>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</si>
  <si>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</si>
  <si>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</si>
  <si>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</si>
  <si>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</si>
  <si>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</si>
  <si>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</si>
  <si>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</si>
  <si>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</si>
  <si>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</si>
  <si>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</si>
  <si>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</si>
  <si>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</si>
  <si>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</si>
  <si>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</si>
  <si>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</si>
  <si>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</si>
  <si>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</si>
  <si>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</si>
  <si>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</si>
  <si>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</si>
  <si>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</si>
  <si>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</si>
  <si>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</si>
  <si>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</si>
  <si>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</si>
  <si>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</si>
  <si>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</si>
  <si>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</si>
  <si>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</si>
  <si>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</si>
  <si>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</si>
  <si>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</si>
  <si>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</si>
  <si>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</si>
  <si>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</si>
  <si>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</si>
  <si>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</si>
  <si>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</si>
  <si>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</si>
  <si>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</si>
  <si>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</si>
  <si>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</si>
  <si>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</si>
  <si>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</si>
  <si>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</si>
  <si>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</si>
  <si>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</si>
  <si>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</si>
  <si>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</si>
  <si>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</si>
  <si>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</si>
  <si>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</si>
  <si>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</si>
  <si>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</si>
  <si>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</si>
  <si>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</si>
  <si>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</si>
  <si>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</si>
  <si>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</si>
  <si>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</si>
  <si>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</si>
  <si>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</si>
  <si>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</si>
  <si>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</si>
  <si>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</si>
  <si>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</si>
  <si>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</si>
  <si>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</si>
  <si>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</si>
  <si>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</si>
  <si>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</si>
  <si>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</si>
  <si>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</si>
  <si>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</si>
  <si>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</si>
  <si>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</si>
  <si>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</si>
  <si>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</si>
  <si>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</si>
  <si>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</si>
  <si>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</si>
  <si>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</si>
  <si>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</si>
  <si>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</si>
  <si>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</si>
  <si>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</si>
  <si>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</si>
  <si>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</si>
  <si>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</si>
  <si>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</si>
  <si>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</si>
  <si>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</si>
  <si>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</si>
  <si>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</si>
  <si>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</si>
  <si>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</si>
  <si>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</si>
  <si>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</si>
  <si>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</si>
  <si>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</si>
  <si>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</si>
  <si>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</si>
  <si>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</si>
  <si>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</si>
  <si>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</si>
  <si>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</si>
  <si>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</si>
  <si>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</si>
  <si>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</si>
  <si>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</si>
  <si>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</si>
  <si>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</si>
  <si>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</si>
  <si>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</si>
  <si>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</si>
  <si>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</si>
  <si>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</si>
  <si>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</si>
  <si>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</si>
  <si>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</si>
  <si>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</si>
  <si>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</si>
  <si>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</si>
  <si>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</si>
  <si>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</si>
  <si>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</si>
  <si>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</si>
  <si>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</si>
  <si>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</si>
  <si>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</si>
  <si>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</si>
  <si>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</si>
  <si>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</si>
  <si>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</si>
  <si>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</si>
  <si>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</si>
  <si>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</si>
  <si>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</si>
  <si>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</si>
  <si>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</si>
  <si>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</si>
  <si>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</si>
  <si>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</si>
  <si>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</si>
  <si>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</si>
  <si>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</si>
  <si>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</si>
  <si>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</si>
  <si>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</si>
  <si>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</si>
  <si>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</si>
  <si>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</si>
  <si>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</si>
  <si>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</si>
  <si>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</si>
  <si>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</si>
  <si>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</si>
  <si>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</si>
  <si>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</si>
  <si>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</si>
  <si>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</si>
  <si>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</si>
  <si>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</si>
  <si>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</si>
  <si>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</si>
  <si>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</si>
  <si>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</si>
  <si>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</si>
  <si>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</si>
  <si>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</si>
  <si>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</si>
  <si>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</si>
  <si>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</si>
  <si>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</si>
  <si>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</si>
  <si>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</si>
  <si>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</si>
  <si>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</si>
  <si>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</si>
  <si>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</si>
  <si>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</si>
  <si>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</si>
  <si>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</si>
  <si>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</si>
  <si>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</si>
  <si>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</si>
  <si>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</si>
  <si>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</si>
  <si>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</si>
  <si>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</si>
  <si>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</si>
  <si>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</si>
  <si>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</si>
  <si>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</si>
  <si>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</si>
  <si>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</si>
  <si>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</si>
  <si>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</si>
  <si>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</si>
  <si>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</si>
  <si>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</si>
  <si>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</si>
  <si>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</si>
  <si>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</si>
  <si>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</si>
  <si>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</si>
  <si>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</si>
  <si>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</si>
  <si>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</si>
  <si>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</si>
  <si>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</si>
  <si>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</si>
  <si>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</si>
  <si>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</si>
  <si>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</si>
  <si>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</si>
  <si>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</si>
  <si>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</si>
  <si>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</si>
  <si>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</si>
  <si>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</si>
  <si>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</si>
  <si>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</si>
  <si>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</si>
  <si>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</si>
  <si>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</si>
  <si>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</si>
  <si>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</si>
  <si>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</si>
  <si>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</si>
  <si>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</si>
  <si>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</si>
  <si>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</si>
  <si>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</si>
  <si>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</si>
  <si>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</si>
  <si>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</si>
  <si>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</si>
  <si>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</si>
  <si>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</si>
  <si>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</si>
  <si>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</si>
  <si>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</si>
  <si>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</si>
  <si>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</si>
  <si>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</si>
  <si>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</si>
  <si>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</si>
  <si>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</si>
  <si>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</si>
  <si>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</si>
  <si>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</si>
  <si>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</si>
  <si>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</si>
  <si>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</si>
  <si>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</si>
  <si>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</si>
  <si>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</si>
  <si>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</si>
  <si>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</si>
  <si>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</si>
  <si>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</si>
  <si>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</si>
  <si>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</si>
  <si>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</si>
  <si>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</si>
  <si>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</si>
  <si>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</si>
  <si>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</si>
  <si>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</si>
  <si>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</si>
  <si>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</si>
  <si>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</si>
  <si>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</si>
  <si>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</si>
  <si>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</si>
  <si>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</si>
  <si>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</si>
  <si>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</si>
  <si>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</si>
  <si>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</si>
  <si>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</si>
  <si>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</si>
  <si>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</si>
  <si>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</si>
  <si>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</si>
  <si>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</si>
  <si>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</si>
  <si>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</si>
  <si>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</si>
  <si>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</si>
  <si>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</si>
  <si>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</si>
  <si>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</si>
  <si>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</si>
  <si>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</si>
  <si>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</si>
  <si>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</si>
  <si>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</si>
  <si>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</si>
  <si>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</si>
  <si>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</si>
  <si>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</si>
  <si>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</si>
  <si>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</si>
  <si>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</si>
  <si>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</si>
  <si>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</si>
  <si>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</si>
  <si>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</si>
  <si>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</si>
  <si>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</si>
  <si>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</si>
  <si>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</si>
  <si>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</si>
  <si>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</si>
  <si>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</si>
  <si>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</si>
  <si>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</si>
  <si>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</si>
  <si>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</si>
  <si>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</si>
  <si>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</si>
  <si>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</si>
  <si>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</si>
  <si>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</si>
  <si>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</si>
  <si>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</si>
  <si>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</si>
  <si>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</si>
  <si>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</si>
  <si>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</si>
  <si>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</si>
  <si>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</si>
  <si>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</si>
  <si>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</si>
  <si>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</si>
  <si>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</si>
  <si>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</si>
  <si>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</si>
  <si>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</si>
  <si>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</si>
  <si>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</si>
  <si>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</si>
  <si>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</si>
  <si>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</si>
  <si>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</si>
  <si>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</si>
  <si>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</si>
  <si>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</si>
  <si>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</si>
  <si>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</si>
  <si>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</si>
  <si>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</si>
  <si>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</si>
  <si>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</si>
  <si>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</si>
  <si>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</si>
  <si>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</si>
  <si>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</si>
  <si>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</si>
  <si>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</si>
  <si>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</si>
  <si>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</si>
  <si>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</si>
  <si>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</si>
  <si>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</si>
  <si>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</si>
  <si>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</si>
  <si>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</si>
  <si>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</si>
  <si>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</si>
  <si>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</si>
  <si>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</si>
  <si>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</si>
  <si>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</si>
  <si>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</si>
  <si>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</si>
  <si>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</si>
  <si>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</si>
  <si>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</si>
  <si>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</si>
  <si>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</si>
  <si>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</si>
  <si>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</si>
  <si>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</si>
  <si>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</si>
  <si>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</si>
  <si>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</si>
  <si>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</si>
  <si>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</si>
  <si>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</si>
  <si>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</si>
  <si>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</si>
  <si>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</si>
  <si>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</si>
  <si>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</si>
  <si>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</si>
  <si>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</si>
  <si>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</si>
  <si>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</si>
  <si>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</si>
  <si>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</si>
  <si>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</si>
  <si>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</si>
  <si>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</si>
  <si>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</si>
  <si>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</si>
  <si>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</si>
  <si>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</si>
  <si>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</si>
  <si>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</si>
  <si>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</si>
  <si>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</si>
  <si>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</si>
  <si>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</si>
  <si>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</si>
  <si>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</si>
  <si>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</si>
  <si>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</si>
  <si>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</si>
  <si>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</si>
  <si>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</si>
  <si>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</si>
  <si>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</si>
  <si>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</si>
  <si>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</si>
  <si>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</si>
  <si>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</si>
  <si>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</si>
  <si>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</si>
  <si>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</si>
  <si>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</si>
  <si>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</si>
  <si>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</si>
  <si>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</si>
  <si>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</si>
  <si>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</si>
  <si>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</si>
  <si>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</si>
  <si>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</si>
  <si>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</si>
  <si>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</si>
  <si>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</si>
  <si>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</si>
  <si>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</si>
  <si>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</si>
  <si>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</si>
  <si>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</si>
  <si>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</si>
  <si>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</si>
  <si>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</si>
  <si>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</si>
  <si>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</si>
  <si>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</si>
  <si>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</si>
  <si>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</si>
  <si>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</si>
  <si>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</si>
  <si>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</si>
  <si>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</si>
  <si>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</si>
  <si>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</si>
  <si>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</si>
  <si>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</si>
  <si>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</si>
  <si>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</si>
  <si>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</si>
  <si>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</si>
  <si>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</si>
  <si>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</si>
  <si>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</si>
  <si>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</si>
  <si>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</si>
  <si>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</si>
  <si>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</si>
  <si>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</si>
  <si>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</si>
  <si>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</si>
  <si>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</si>
  <si>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</si>
  <si>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</si>
  <si>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</si>
  <si>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</si>
  <si>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</si>
  <si>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</si>
  <si>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</si>
  <si>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</si>
  <si>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</si>
  <si>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</si>
  <si>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</si>
  <si>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</si>
  <si>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</si>
  <si>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</si>
  <si>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</si>
  <si>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</si>
  <si>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</si>
  <si>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</si>
  <si>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</si>
  <si>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</si>
  <si>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</si>
  <si>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</si>
  <si>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</si>
  <si>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</si>
  <si>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</si>
  <si>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</si>
  <si>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</si>
  <si>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</si>
  <si>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</si>
  <si>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</si>
  <si>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</si>
  <si>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</si>
  <si>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</si>
  <si>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</si>
  <si>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</si>
  <si>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</si>
  <si>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</si>
  <si>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</si>
  <si>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</si>
  <si>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</si>
  <si>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</si>
  <si>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</si>
  <si>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</si>
  <si>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</si>
  <si>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</si>
  <si>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</si>
  <si>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</si>
  <si>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</si>
  <si>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</si>
  <si>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</si>
  <si>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</si>
  <si>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</si>
  <si>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</si>
  <si>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</si>
  <si>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</si>
  <si>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</si>
  <si>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</si>
  <si>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</si>
  <si>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</si>
  <si>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</si>
  <si>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</si>
  <si>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</si>
  <si>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</si>
  <si>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</si>
  <si>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</si>
  <si>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</si>
  <si>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</si>
  <si>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</si>
  <si>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</si>
  <si>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</si>
  <si>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</si>
  <si>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</si>
  <si>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</si>
  <si>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</si>
  <si>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</si>
  <si>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</si>
  <si>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</si>
  <si>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</si>
  <si>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</si>
  <si>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</si>
  <si>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</si>
  <si>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</si>
  <si>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</si>
  <si>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</si>
  <si>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</si>
  <si>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</si>
  <si>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</si>
  <si>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</si>
  <si>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</si>
  <si>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</si>
  <si>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</si>
  <si>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</si>
  <si>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</si>
  <si>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</si>
  <si>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</si>
  <si>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</si>
  <si>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</si>
  <si>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</si>
  <si>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</si>
  <si>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</si>
  <si>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</si>
  <si>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</si>
  <si>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</si>
  <si>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</si>
  <si>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</si>
  <si>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</si>
  <si>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</si>
  <si>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</si>
  <si>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</si>
  <si>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</si>
  <si>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</si>
  <si>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</si>
  <si>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</si>
  <si>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</si>
  <si>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</si>
  <si>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</si>
  <si>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</si>
  <si>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</si>
  <si>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</si>
  <si>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</si>
  <si>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</si>
  <si>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</si>
  <si>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</si>
  <si>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</si>
  <si>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</si>
  <si>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</si>
  <si>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</si>
  <si>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</si>
  <si>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</si>
  <si>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</si>
  <si>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</si>
  <si>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</si>
  <si>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</si>
  <si>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</si>
  <si>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</si>
  <si>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</si>
  <si>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</si>
  <si>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</si>
  <si>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</si>
  <si>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</si>
  <si>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</si>
  <si>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</si>
  <si>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</si>
  <si>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</si>
  <si>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</si>
  <si>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</si>
  <si>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</si>
  <si>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</si>
  <si>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</si>
  <si>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</si>
  <si>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</si>
  <si>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</si>
  <si>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</si>
  <si>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</si>
  <si>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</si>
  <si>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</si>
  <si>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</si>
  <si>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</si>
  <si>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</si>
  <si>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</si>
  <si>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</si>
  <si>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</si>
  <si>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</si>
  <si>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</si>
  <si>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</si>
  <si>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</si>
  <si>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</si>
  <si>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</si>
  <si>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</si>
  <si>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</si>
  <si>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</si>
  <si>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</si>
  <si>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</si>
  <si>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</si>
  <si>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</si>
  <si>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</si>
  <si>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</si>
  <si>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</si>
  <si>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</si>
  <si>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</si>
  <si>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</si>
  <si>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</si>
  <si>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</si>
  <si>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</si>
  <si>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</si>
  <si>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</si>
  <si>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</si>
  <si>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</si>
  <si>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</si>
  <si>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</si>
  <si>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</si>
  <si>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</si>
  <si>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</si>
  <si>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</si>
  <si>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</si>
  <si>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</si>
  <si>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</si>
  <si>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</si>
  <si>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</si>
  <si>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</si>
  <si>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</si>
  <si>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</si>
  <si>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</si>
  <si>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</si>
  <si>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</si>
  <si>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</si>
  <si>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</si>
  <si>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</si>
  <si>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</si>
  <si>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</si>
  <si>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</si>
  <si>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</si>
  <si>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</si>
  <si>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</si>
  <si>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</si>
  <si>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</si>
  <si>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</si>
  <si>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</si>
  <si>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</si>
  <si>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</si>
  <si>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</si>
  <si>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</si>
  <si>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</si>
  <si>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</si>
  <si>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</si>
  <si>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</si>
  <si>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</si>
  <si>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</si>
  <si>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</si>
  <si>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</si>
  <si>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</si>
  <si>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</si>
  <si>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</si>
  <si>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</si>
  <si>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</si>
  <si>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</si>
  <si>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</si>
  <si>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</si>
  <si>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</si>
  <si>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</si>
  <si>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</si>
  <si>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</si>
  <si>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</si>
  <si>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</si>
  <si>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</si>
  <si>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</si>
  <si>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</si>
  <si>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</si>
  <si>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</si>
  <si>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</si>
  <si>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</si>
  <si>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</si>
  <si>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</si>
  <si>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</si>
  <si>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</si>
  <si>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</si>
  <si>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</si>
  <si>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</si>
  <si>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</si>
  <si>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</si>
  <si>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</si>
  <si>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</si>
  <si>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</si>
  <si>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</si>
  <si>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</si>
  <si>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</si>
  <si>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</si>
  <si>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</si>
  <si>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</si>
  <si>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</si>
  <si>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</si>
  <si>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</si>
  <si>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</si>
  <si>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</si>
  <si>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</si>
  <si>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</si>
  <si>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</si>
  <si>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</si>
  <si>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</si>
  <si>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</si>
  <si>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</si>
  <si>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</si>
  <si>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</si>
  <si>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</si>
  <si>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</si>
  <si>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</si>
  <si>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</si>
  <si>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</si>
  <si>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</si>
  <si>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</si>
  <si>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</si>
  <si>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</si>
  <si>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</si>
  <si>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</si>
  <si>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</si>
  <si>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</si>
  <si>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</si>
  <si>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</si>
  <si>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</si>
  <si>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</si>
  <si>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</si>
  <si>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</si>
  <si>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</si>
  <si>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</si>
  <si>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</si>
  <si>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</si>
  <si>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</si>
  <si>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</si>
  <si>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</si>
  <si>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</si>
  <si>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</si>
  <si>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</si>
  <si>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</si>
  <si>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</si>
  <si>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</si>
  <si>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</si>
  <si>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</si>
  <si>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</si>
  <si>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</si>
  <si>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</si>
  <si>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</si>
  <si>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</si>
  <si>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</si>
  <si>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</si>
  <si>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</si>
  <si>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</si>
  <si>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</si>
  <si>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</si>
  <si>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</si>
  <si>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</si>
  <si>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</si>
  <si>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</si>
  <si>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</si>
  <si>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</si>
  <si>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</si>
  <si>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</si>
  <si>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</si>
  <si>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</si>
  <si>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</si>
  <si>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</si>
  <si>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</si>
  <si>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</si>
  <si>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</si>
  <si>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</si>
  <si>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</si>
  <si>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</si>
  <si>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</si>
  <si>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</si>
  <si>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</si>
  <si>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</si>
  <si>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</si>
  <si>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</si>
  <si>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</si>
  <si>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</si>
  <si>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</si>
  <si>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</si>
  <si>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</si>
  <si>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</si>
  <si>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</si>
  <si>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</si>
  <si>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</si>
  <si>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</si>
  <si>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</si>
  <si>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</si>
  <si>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</si>
  <si>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</si>
  <si>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</si>
  <si>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</si>
  <si>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</si>
  <si>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</si>
  <si>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</si>
  <si>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</si>
  <si>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</si>
  <si>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</si>
  <si>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</si>
  <si>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</si>
  <si>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</si>
  <si>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</si>
  <si>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</si>
  <si>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</si>
  <si>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</si>
  <si>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</si>
  <si>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</si>
  <si>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</si>
  <si>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</si>
  <si>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</si>
  <si>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</si>
  <si>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</si>
  <si>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</si>
  <si>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</si>
  <si>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</si>
  <si>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</si>
  <si>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</si>
  <si>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</si>
  <si>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</si>
  <si>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</si>
  <si>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</si>
  <si>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</si>
  <si>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</si>
  <si>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</si>
  <si>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</si>
  <si>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</si>
  <si>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</si>
  <si>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</si>
  <si>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</si>
  <si>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</si>
  <si>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</si>
  <si>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</si>
  <si>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</si>
  <si>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</si>
  <si>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</si>
  <si>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</si>
  <si>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</si>
  <si>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</si>
  <si>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</si>
  <si>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</si>
  <si>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</si>
  <si>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</si>
  <si>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</si>
  <si>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</si>
  <si>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</si>
  <si>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</si>
  <si>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</si>
  <si>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</si>
  <si>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</si>
  <si>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</si>
  <si>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</si>
  <si>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</si>
  <si>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</si>
  <si>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</si>
  <si>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</si>
  <si>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</si>
  <si>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</si>
  <si>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</si>
  <si>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</si>
  <si>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</si>
  <si>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</si>
  <si>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</si>
  <si>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</si>
  <si>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</si>
  <si>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</si>
  <si>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</si>
  <si>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</si>
  <si>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</si>
  <si>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</si>
  <si>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</si>
  <si>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</si>
  <si>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</si>
  <si>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</si>
  <si>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</si>
  <si>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</si>
  <si>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</si>
  <si>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</si>
  <si>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</si>
  <si>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</si>
  <si>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</si>
  <si>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</si>
  <si>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</si>
  <si>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</si>
  <si>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</si>
  <si>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</si>
  <si>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</si>
  <si>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</si>
  <si>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</si>
  <si>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</si>
  <si>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</si>
  <si>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</si>
  <si>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</si>
  <si>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</si>
  <si>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</si>
  <si>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</si>
  <si>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</si>
  <si>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</si>
  <si>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</si>
  <si>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</si>
  <si>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</si>
  <si>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</si>
  <si>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</si>
  <si>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</si>
  <si>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</si>
  <si>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</si>
  <si>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</si>
  <si>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</si>
  <si>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</si>
  <si>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</si>
  <si>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</si>
  <si>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</si>
  <si>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</si>
  <si>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</si>
  <si>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</si>
  <si>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</si>
  <si>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</si>
  <si>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</si>
  <si>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</si>
  <si>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</si>
  <si>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</si>
  <si>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</si>
  <si>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</si>
  <si>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</si>
  <si>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</si>
  <si>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</si>
  <si>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60 mins</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</si>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</sst>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307.51641817129712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0.10806145833339542</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2.3512847219535615E-2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3.6417939809325617E-2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45970.464843865739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45970.464843865739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45970.464843865739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45970.464843865739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45970.464843865739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45970.464843865739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45970.464843865739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45970.464843865739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45970.464843865739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45970.464843865739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45970.464843865739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45970.464843865739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45970.464843865739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45970.464843865739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45970.464843865739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45970.464843865739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45970.464843865739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45970.464843865739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45970.464843865739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45970.464843865739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45970.464843865739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45970.464843865739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45970.464843865739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45970.464843865739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45970.464843865739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45970.464843865739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45970.464843865739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45970.464843865739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45970.464843865739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45970.464843865739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45970.464843865739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45970.464843865739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45970.464843865739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45970.464843865739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45970.464843865739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45970.464843865739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45970.464843865739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45970.464843865739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45970.464843865739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45970.464843865739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45970.464843865739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45970.464843865739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45970.464843865739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45970.464843865739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45970.464843865739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45970.464843865739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45970.464843865739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45970.464843865739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45970.464843865739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45970.464843865739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45970.464843865739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45970.464843865739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45970.464843865739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45970.464843865739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45970.464843865739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45970.464843865739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45970.464843865739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45970.464843865739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45970.464843865739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45970.464843865739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45970.464843865739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45970.464843865739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E92D76B6-B76A-48E8-AC06-D0AD8310024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145.46500613426178</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45970.464843865739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45970.464843865739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45970.464843865739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45970.464843865739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45970.464844097223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45970.464844097223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45970.464844097223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45970.464844097223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45970.464844097223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45970.464844097223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45970.464844097223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45970.464844097223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45970.464844097223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45970.464844097223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45970.464844097223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45970.464844097223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45970.464844097223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45970.464844097223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45970.464844097223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45970.464844097223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45970.464844097223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45970.464844097223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45970.464844097223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45970.464844097223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45970.464844097223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45970.464844097223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45970.464844097223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45970.464844097223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45970.464844097223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45970.464844097223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45970.464844097223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45970.464844097223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45970.464844097223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45970.464844097223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45970.464844097223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45970.464844097223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45970.464844097223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45970.464844097223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45970.464844097223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45970.464844097223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45970.464844097223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45970.464844097223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45970.464844097223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45970.464844097223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45970.464844097223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45970.464844097223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45970.464844097223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45970.464844097223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45970.464844097223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45970.464844097223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45970.464844097223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45970.464844097223</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45970.464844097223</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45970.464844097223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45970.464844097223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45970.464844097223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45970.464844097223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45970.464844097223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45970.464844097223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45970.464844097223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45970.464844097223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45970.464844097223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45970.464844097223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45970.464844097223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45970.464844097223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45970.464844097223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45970.464844097223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45970.464844097223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45970.464844097223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45970.464844097223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45970.464844097223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45970.464844097223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45970.464844097223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45970.464844097223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45970.464844097223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45970.464844097223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45970.464844097223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45970.464844097223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45970.464844097223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45970.464844097223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45970.464844097223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45970.464844097223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45970.464844097223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45970.464844097223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45970.464844097223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45970.464844097223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45970.464844097223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45970.464844097223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45970.464844097223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45970.464844097223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45970.464844097223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45970.464844097223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45970.464844097223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45970.464844097223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45970.464844097223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45970.464844097223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45970.464844097223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45970.464844097223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45970.464844097223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45970.464844097223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45970.464844097223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45970.464844097223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45970.464844097223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45970.464844097223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45970.464844097223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45970.464844097223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45970.464844097223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45970.464844097223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45970.464844097223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45970.464844097223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45970.464844097223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45970.464844097223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45970.464844097223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45970.464844097223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45970.464844097223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45970.464844097223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45970.464844097223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45970.464844097223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45970.464844097223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45970.464844097223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45970.464844097223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45970.464844097223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45970.464844097223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45970.464844097223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45970.464844097223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45970.464844097223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45970.464844097223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45970.464844097223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45970.464844097223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45970.464844097223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45970.464844097223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45970.464844097223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45970.464844097223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45970.464844097223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45970.464844097223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45970.464844097223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45970.464844097223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45970.464844097223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45970.464844097223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45970.464844097223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45970.464844097223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45970.464844097223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45970.464844097223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45970.464844097223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45970.464844097223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45970.464844097223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45970.464844097223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45970.464844097223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45970.464844097223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45970.464844097223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45970.464844097223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45970.464844097223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45970.464844097223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45970.464844097223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45970.464844097223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45970.464844097223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45970.464844097223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45970.464844097223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45970.464844097223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45970.464844097223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45970.464844097223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45970.464844097223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45970.464844097223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45970.464844097223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45970.464844097223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45970.464844097223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45970.464844097223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45970.464844097223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45970.464844097223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45970.464844097223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45970.464844097223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45970.464844097223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45970.464844097223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45970.464844097223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45970.464844097223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45970.464844097223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45970.464844097223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45970.464844097223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45970.464844097223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45970.464844097223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45970.464844097223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45970.464844097223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45970.464844097223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45970.464844097223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45970.464844097223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45970.464844097223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45970.464844097223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45970.464844097223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45970.464844097223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45970.464844097223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45970.464844097223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45970.464844097223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45970.464844097223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45970.464844097223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45970.464844097223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45970.464844097223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45970.464844097223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45970.464844097223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45970.464844097223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45970.464844097223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45970.464844097223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45970.464844097223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45970.464844097223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45970.464844097223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45970.464844097223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45970.464844097223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45970.464844097223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45970.464844097223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45970.464844097223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45970.464844097223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45970.464844097223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45970.464844097223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45970.464844097223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45970.464844097223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45970.464844097223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45970.464844097223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45970.464844097223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45970.464844097223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45970.464844097223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45970.464844097223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45970.464844097223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45970.464844097223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45970.464844097223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45970.464844097223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45970.464844097223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45970.464844097223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45970.464844097223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45970.464844097223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45970.464844097223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45970.464844097223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45970.464844097223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45970.464844097223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45970.464844097223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45970.464844097223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45970.464844097223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45970.464844097223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45970.464844097223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45970.464844097223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45970.464844097223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45970.464844097223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45970.464844097223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45970.464844097223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45970.464844097223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45970.464844097223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45970.464844097223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45970.464844097223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45970.464844097223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45970.464844097223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45970.464844097223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45970.464844097223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45970.464844097223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45970.464844097223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45970.464844097223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45970.464844097223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45970.464844097223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45970.464844097223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45970.464844097223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45970.464844097223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45970.464844097223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45970.464844097223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45970.464844097223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45970.464844097223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45970.464844097223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45970.464844097223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45970.464844097223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45970.464844097223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45970.464844097223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45970.464844097223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45970.464844097223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45970.464844097223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45970.464844097223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45970.464844097223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45970.464844097223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45970.464844097223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45970.464844097223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45970.464844097223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45970.464844097223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45970.464844097223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45970.464844097223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45970.464844097223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45970.464844097223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45970.464844097223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45970.464844097223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45970.464844097223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45970.464844097223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45970.464844097223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45970.464844097223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45970.464844097223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45970.464844097223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45970.464844097223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45970.464844097223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45970.464844097223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45970.464844097223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45970.464844097223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45970.464844097223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45970.464844097223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45970.464844097223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45970.464844097223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45970.464844097223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45970.464844097223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45970.464844097223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45970.464844097223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45970.464844097223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45970.464844097223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45970.464844097223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45970.464844097223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45970.464844097223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45970.464844097223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45970.464844097223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45970.464844097223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45970.464844097223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45970.464844097223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45970.464844097223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45970.464844097223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45970.464844097223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45970.464844097223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45970.464844097223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45970.464844097223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45970.464844097223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45970.464844097223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45970.464844097223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45970.464844097223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45970.464844097223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45970.464844097223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45970.464844097223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45970.464844097223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45970.464844097223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45970.464844097223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45970.464844097223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45970.464844097223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45970.464844097223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45970.464844097223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45970.464844097223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45970.464844097223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45970.464844097223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45970.464844097223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45970.464844097223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45970.464844097223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45970.464844097223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45970.464844097223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45970.464844097223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45970.464844097223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45970.464844097223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45970.464844097223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45970.464844097223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45970.464844097223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45970.464844097223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45970.464844097223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45970.464844097223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45970.464844097223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45970.464844097223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45970.464844097223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45970.464844097223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45970.464844097223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45970.464844097223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45970.464844097223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45970.464844097223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45970.464844097223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45970.464844097223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45970.464844097223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45970.464844097223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45970.464844097223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45970.464844097223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45970.464844097223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45970.464844097223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45970.464844097223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45970.464844097223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45970.464844097223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45970.464844097223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45970.464844097223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45970.464844097223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45970.464844097223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45970.464844097223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45970.464844097223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45970.464844097223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45970.464844097223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45970.464844097223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45970.464844097223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45970.464844097223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45970.464844097223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45970.464844097223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45970.464844097223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45970.464844097223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45970.464844097223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45970.464844097223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45970.464844097223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45970.464844097223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45970.464844097223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45970.464844097223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45970.464844097223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45970.464844097223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45970.464844097223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45970.464844097223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45970.464844097223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45970.464844097223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45970.464844097223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45970.464844097223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45970.464844097223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45970.464844097223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45970.464844097223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45970.464844097223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45970.464844097223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45970.464844097223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45970.464844097223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45970.464844097223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45970.464844097223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45970.464844097223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45970.464844097223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45970.464844097223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45970.464844097223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45970.464844097223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45970.464844097223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45970.464844097223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45970.464844097223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45970.464844097223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45970.464844097223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45970.464844097223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45970.464844097223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45970.464844097223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45970.464844097223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45970.464844097223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45970.464844097223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45970.464844097223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45970.464844097223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45970.464844097223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45970.464844097223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45970.464844097223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45970.464844097223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45970.464844097223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45970.464844097223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45970.464844097223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45970.464844097223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45970.464844097223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45970.464844097223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45970.464844097223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45970.464844097223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45970.464844097223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45970.464844097223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45970.464844097223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45970.464844097223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45970.464844097223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45970.464844097223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45970.464844097223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45970.464844097223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45970.464844097223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45970.464844097223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45970.464844097223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45970.464844097223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45970.464844097223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45970.464844097223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45970.464844097223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45970.464844097223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45970.464844097223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45970.464844097223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45970.464844097223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45970.464844097223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45970.464844097223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45970.464844097223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45970.464844097223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45970.464844097223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45970.464844097223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45970.464844097223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45970.464844097223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45970.464844097223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45970.464844097223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45970.464844097223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45970.464844097223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45970.464844097223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45970.464844097223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45970.464844097223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45970.464844097223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45970.464844097223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45970.464844097223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45970.464844097223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45970.464844097223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45970.464844097223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45970.464844097223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45970.464844097223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45970.464844097223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45970.464844097223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45970.464844097223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45970.464844097223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45970.464844097223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45970.464844097223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45970.464844097223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45970.464844097223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45970.464844097223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45970.464844097223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45970.464844097223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45970.464844097223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45970.464844097223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45970.464844097223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45970.464844097223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45970.464844097223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45970.464844097223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45970.464844097223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45970.464844097223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45970.464844097223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45970.464844097223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45970.464844097223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45970.464844097223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45970.464844097223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45970.464844097223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45970.464844097223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45970.464844097223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45970.464844097223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45970.464844097223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45970.464844097223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45970.464844097223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45970.464844097223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45970.464844097223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45970.464844097223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45970.464844097223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45970.464844097223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45970.464844097223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45970.464844097223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45970.464844097223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45970.464844097223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45970.464844097223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45970.464844097223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45970.464844097223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45970.464844097223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45970.464844097223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45970.464844097223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45970.464844097223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45970.464844097223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45970.464844097223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45970.464844097223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45970.464844097223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45970.464844097223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45970.464844097223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45970.464844097223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45970.464844097223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45970.464844097223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45970.464844097223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45970.464844097223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45970.464844097223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45970.464844097223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45970.464844097223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45970.464844097223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45970.464844097223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45970.464844097223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45970.464844097223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45970.464844097223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45970.464844097223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45970.464844097223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45970.464844097223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45970.464844097223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45970.464844097223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45970.464844097223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45970.464844097223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45970.464844097223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45970.464844097223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45970.464844097223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45970.464844097223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45970.464844097223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45970.464844097223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45970.464844097223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45970.464844097223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45970.464844097223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45970.464844097223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45970.464844097223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45970.464844097223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45970.464844097223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45970.464844097223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45970.464844097223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45970.464844097223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45970.464844097223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45970.464844097223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45970.464844097223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45970.464844097223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45970.464844097223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45970.464844097223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45970.464844097223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45970.464844097223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45970.464844097223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45970.464844097223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45970.464844097223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45970.464844097223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45970.464844097223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45970.464844097223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45970.464844097223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45970.464844097223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45970.464844097223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45970.464844097223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45970.464844097223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45970.464844097223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45970.464844097223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45970.464844097223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45970.464844097223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45970.464844097223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45970.464844097223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45970.464844097223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45970.464844097223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45970.464844097223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45970.464844097223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45970.464844097223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45970.464844097223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45970.464844097223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45970.464844097223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45970.464844097223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45970.464844097223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45970.464844097223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45970.464844097223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45970.464844097223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45970.464844097223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45970.464844097223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45970.464844097223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45970.464844097223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45970.464844097223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45970.464844097223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45970.464844097223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45970.464844097223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45970.464844097223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45970.464844097223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45970.464844097223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45970.464844097223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45970.464844097223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45970.464844097223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45970.464844097223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45970.464844097223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45970.464844097223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45970.464844097223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45970.464844097223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45970.464844097223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45970.464844097223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45970.464844097223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45970.464844097223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45970.464844097223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45970.464844097223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45970.464844097223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45970.464844097223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45970.464844097223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45970.464844097223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45970.464844097223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45970.464844097223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45970.464844097223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45970.464844097223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45970.464844097223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45970.464844097223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45970.464844097223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45970.464844097223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45970.464844097223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45970.464844097223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45970.464844097223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45970.464844097223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45970.464844097223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45970.464844097223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45970.464844097223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45970.464844097223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45970.464844097223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45970.464844097223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45970.464844097223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45970.464844097223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45970.464844097223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45970.464844097223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45970.464844097223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45970.464844097223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45970.464844097223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45970.464844097223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45970.464844097223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45970.464844097223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45970.464844097223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45970.464844097223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45970.464844097223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45970.464844097223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45970.464844097223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45970.464844097223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45970.464844097223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45970.464844097223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45970.464844097223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45970.464844097223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45970.464844097223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45970.464844097223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45970.464844097223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45970.464844097223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45970.464844097223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45970.464844097223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45970.464844097223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45970.464844097223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45970.464844097223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45970.464844097223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45970.464844097223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45970.464844097223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45970.464844097223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45970.464844097223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45970.464844097223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45970.464844097223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45970.464844097223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45970.464844097223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45970.464844097223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45970.464844097223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45970.464844097223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45970.464844097223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45970.464844097223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45970.464844097223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45970.464844097223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45970.464844097223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45970.464844097223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45970.464844097223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45970.464844097223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45970.464844097223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45970.464844097223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45970.464844097223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45970.464844097223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45970.464844097223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45970.464844097223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45970.464844097223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45970.464844097223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45970.464844097223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45970.464844097223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45970.464844097223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45970.464844097223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45970.464844097223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45970.464844097223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45970.464844097223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45970.464844097223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45970.464844097223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45970.464844097223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45970.464844097223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45970.464844097223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45970.464844097223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45970.464844097223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45970.464844097223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45970.464844097223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45970.464844097223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45970.464844097223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45970.464844097223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45970.464844097223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45970.464844097223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45970.464844097223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45970.464844097223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45970.464844097223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45970.464844097223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45970.464844097223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45970.464844097223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45970.464844097223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45970.464844097223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45970.464844097223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45970.464844097223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45970.464844097223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45970.464844097223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45970.464844097223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45970.464844097223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45970.464844097223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45970.464844097223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45970.464844097223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45970.464844097223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45970.464844097223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45970.464844097223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45970.464844097223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45970.464844097223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45970.464844097223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45970.464844097223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45970.464844097223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45970.464844097223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45970.464844097223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45970.464844097223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45970.464844097223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45970.464844097223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45970.464844097223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45970.464844097223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45970.464844097223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45970.464844097223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45970.464844097223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45970.464844097223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45970.464844097223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45970.464844097223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45970.464844097223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45970.464844097223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45970.464844097223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45970.464844097223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45970.464844097223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45970.464844097223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45970.464844097223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45970.464844097223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45970.464844097223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45970.464844097223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45970.464844097223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45970.464844097223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45970.464844097223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45970.464844097223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45970.464844097223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45970.464844097223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45970.464844097223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45970.464844097223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45970.464844097223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45970.464844097223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45970.464844097223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45970.464844097223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45970.464844097223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45970.464844097223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45970.464844097223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45970.464844097223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45970.464844097223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45970.464844097223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45970.464844097223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45970.464844097223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45970.464844097223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45970.464844097223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45970.464844097223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45970.464844097223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45970.464844097223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45970.464844097223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45970.464844097223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45970.464844097223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45970.464844097223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45970.464844097223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45970.464844097223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45970.464844097223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45970.464844097223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45970.464844097223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45970.464844097223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45970.464844097223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45970.464844097223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45970.464844097223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45970.464844097223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45970.464844097223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45970.464844097223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45970.464844097223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45970.464844097223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45970.464844097223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45970.464844097223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45970.464844097223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45970.464844097223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45970.464844097223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45970.464844097223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45970.464844097223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45970.464844097223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45970.464844097223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45970.464844097223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45970.464844097223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45970.464844097223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45970.464844097223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45970.464844097223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45970.464844097223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45970.464844097223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45970.464844097223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45970.464844097223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45970.464844097223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45970.464844097223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45970.464844097223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45970.464844097223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45970.464844097223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45970.464844097223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45970.464844097223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45970.464844097223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45970.464844097223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45970.464844097223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45970.464844097223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45970.464844097223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45970.464844097223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45970.464844097223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45970.464844097223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45970.464844097223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45970.464844097223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45970.464844097223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45970.464844097223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45970.464844097223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45970.464844097223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45970.464844097223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45970.464844097223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45970.464844097223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45970.464844097223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45970.464844097223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45970.464844097223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45970.464844097223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45970.464844097223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45970.464844097223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45970.464844097223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45970.464844097223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45970.464844097223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45970.464844097223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45970.464844097223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45970.464844097223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45970.464844097223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45970.464844097223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45970.464844097223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45970.464844097223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45970.464844097223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45970.464844097223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45970.464844097223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45970.464844097223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45970.464844097223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45970.464844097223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45970.464844097223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45970.464844097223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45970.464844097223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45970.464844097223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45970.464844097223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45970.464844097223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45970.464844097223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45970.464844097223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45970.464844097223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45970.464844097223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45970.464844097223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45970.464844097223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45970.464844097223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45970.464844097223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45970.464844097223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45970.464844097223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45970.464844097223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45970.464844097223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45970.464844097223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45970.464844097223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45970.464844097223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45970.464844097223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45970.464844097223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45970.464844097223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45970.464844097223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45970.464844097223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45970.464844097223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45970.464844097223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45970.464844097223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45970.464844097223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45970.464844097223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45970.464844097223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45970.464844097223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45970.464844097223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45970.464844097223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45970.464844097223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45970.464844097223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45970.464844097223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45970.464844097223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45970.464844097223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45970.464844097223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45970.464844097223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45970.464844097223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45970.464844097223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45970.464844097223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45970.464844097223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45970.464844097223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45970.464844097223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45970.464844097223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45970.464844097223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45970.464844097223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45970.464844097223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45970.464844097223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45970.464844097223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45970.464844097223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45970.464844097223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45970.464844097223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45970.464844097223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45970.464844097223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45970.464844097223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45970.464844097223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45970.464844097223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45970.464844097223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45970.464844097223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45970.464844097223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45970.464844097223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45970.464844097223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45970.464844097223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45970.464844097223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45970.464844097223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45970.464844097223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45970.464844097223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45970.464844097223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45970.464844097223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45970.464844097223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45970.464844097223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45970.464844097223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45970.464844097223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45970.464844097223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45970.464844097223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45970.464844097223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45970.464844097223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45970.464844097223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45970.464844097223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45970.464844097223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45970.464844097223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45970.464844097223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45970.464844097223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45970.464844097223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45970.464844097223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45970.464844097223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45970.464844097223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45970.464844097223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45970.464844097223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45970.464844097223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45970.464844097223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45970.464844097223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45970.464844097223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45970.464844097223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45970.464844097223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45970.464844097223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45970.464844097223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45970.464844097223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45970.464844097223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45970.464844097223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45970.464844097223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45970.464844097223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45970.464844097223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45970.464844097223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45970.464844097223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45970.464844097223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45970.464844097223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45970.464844097223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45970.464844097223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45970.464844097223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45970.464844097223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45970.464844097223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45970.464844097223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45970.464844097223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45970.464844097223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45970.464844097223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45970.464844097223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45970.464844097223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45970.464844097223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45970.464844097223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45970.464844097223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45970.464844097223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45970.464844097223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45970.464844097223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45970.464844097223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45970.464844097223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45970.464844097223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45970.464844097223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45970.464844097223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45970.464844097223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45970.464844097223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45970.464844097223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45970.464844097223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45970.464844097223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45970.464844097223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45970.464844097223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45970.464844097223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45970.464844097223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45970.464844097223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45970.464844097223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45970.464844097223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45970.464844097223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45970.464844097223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45970.464844097223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45970.464844097223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45970.464844097223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45970.464844097223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45970.464844097223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45970.464844097223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45970.464844097223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45970.464844097223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45970.464844097223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45970.464844097223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45970.464844097223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45970.464844097223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45970.464844097223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45970.464844097223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45970.464844097223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45970.464844097223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45970.464844097223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45970.464844097223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45970.464844097223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45970.464844097223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45970.464844097223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45970.464844097223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45970.464844097223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45970.464844097223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45970.464844097223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45970.464844097223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45970.464844097223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45970.464844097223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45970.464844097223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45970.464844097223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45970.464844097223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45970.464844097223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45970.464844097223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45970.464844097223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45970.464844097223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45970.464844097223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45970.464844097223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45970.464844097223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45970.464844097223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45970.464844097223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45970.464844097223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45970.464844097223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45970.464844097223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45970.464844097223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45970.464844097223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45970.464844097223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45970.464844097223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45970.464844097223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45970.464844097223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45970.464844097223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45970.464844097223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45970.464844097223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45970.464844097223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45970.464844097223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45970.464844097223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45970.464844097223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45970.464844097223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45970.464844097223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45970.464844097223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45970.464844097223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45970.464844097223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45970.464844097223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45970.464844097223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45970.464844097223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45970.464844097223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45970.464844097223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45970.464844097223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45970.464844097223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45970.464844097223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45970.464844097223</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8" ca="1" si="0">IFERROR(NOW()-F2,"")</f>
        <v>266.98412650462706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34334</v>
      </c>
      <c r="E3" s="95" t="s">
        <v>39021</v>
      </c>
      <c r="F3" s="96">
        <v>45970.391041666669</v>
      </c>
      <c r="G3" s="136">
        <f t="shared" ca="1" si="0"/>
        <v>7.3802199069177732E-2</v>
      </c>
      <c r="H3" s="96">
        <v>45970.38548611111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4</v>
      </c>
      <c r="D4" s="92" t="s">
        <v>36834</v>
      </c>
      <c r="E4" s="95" t="s">
        <v>39106</v>
      </c>
      <c r="F4" s="96">
        <v>45970.431435185186</v>
      </c>
      <c r="G4" s="136">
        <f t="shared" ca="1" si="0"/>
        <v>3.3408680552383885E-2</v>
      </c>
      <c r="H4" s="96">
        <v>45970.405740740738</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45970.464843865739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45970.464843865739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45970.464843865739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45970.464843865739</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45970.464843865739</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45970.464843865739</v>
      </c>
      <c r="H10" s="96"/>
      <c r="I10" s="135"/>
      <c r="J10" s="135"/>
      <c r="K10" s="98"/>
      <c r="L10" s="92"/>
    </row>
    <row r="11" spans="1:16" ht="15" customHeight="1">
      <c r="A11" s="135"/>
      <c r="B11" s="135"/>
      <c r="C11" s="94"/>
      <c r="D11" s="92"/>
      <c r="E11" s="95"/>
      <c r="F11" s="96"/>
      <c r="G11" s="136">
        <f ca="1">IFERROR(NOW()-F11,"")</f>
        <v>45970.464843865739</v>
      </c>
      <c r="H11" s="96"/>
      <c r="I11" s="135"/>
      <c r="J11" s="135"/>
      <c r="K11" s="98"/>
      <c r="L11" s="92"/>
    </row>
    <row r="12" spans="1:16" ht="15" customHeight="1">
      <c r="A12" s="135"/>
      <c r="B12" s="135" t="str">
        <f>IFERROR(VLOOKUP(D12,DB!A:K,11,0),"")</f>
        <v/>
      </c>
      <c r="C12" s="94"/>
      <c r="D12" s="92"/>
      <c r="E12" s="95"/>
      <c r="F12" s="96"/>
      <c r="G12" s="136">
        <f t="shared" ca="1" si="1"/>
        <v>45970.464843865739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45970.464843865739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45970.464843865739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45970.464843865739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45970.464843865739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45970.464843865739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45970.464843865739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45970.464843865739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45970.464843865739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45970.464843865739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45970.464843865739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45970.464843865739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45970.464843865739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45970.464843865739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45970.464843865739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45970.464843865739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45970.464843865739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45970.464843865739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45970.464843865739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45970.464843865739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45970.464843865739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45970.464843865739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45970.464843865739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45970.464843865739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45970.464843865739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45970.464843865739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45970.464843865739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45970.464843865739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45970.464843865739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45970.464843865739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45970.464843865739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45970.464843865739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45970.464843865739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45970.464843865739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45970.464843865739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45970.464843865739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45970.464843865739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45970.464843865739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45970.464843865739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45970.464843865739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45970.464843865739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45970.464843865739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45970.464843865739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45970.464843865739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45970.464843865739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45970.464843865739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45970.464843865739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45970.464843865739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45970.464843865739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45970.464843865739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45970.464843865739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45970.464843865739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45970.464843865739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45970.464843865739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45970.464843865739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45970.464843865739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45970.464843865739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45970.464843865739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45970.464843865739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45970.464843865739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45970.464843865739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45970.464843865739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45970.464843865739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45970.464843865739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45970.464843865739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45970.464843865739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45970.464843865739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45970.464843865739</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78.632783680550347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39106</v>
      </c>
      <c r="F3" s="38">
        <v>45926.188877314817</v>
      </c>
      <c r="G3" s="116">
        <f t="shared" ref="G3" ca="1" si="0">IFERROR(NOW()-F3,"")</f>
        <v>44.275966782406613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39106</v>
      </c>
      <c r="F4" s="125">
        <v>45948.661111111112</v>
      </c>
      <c r="G4" s="126">
        <f t="shared" ref="G4:G54" ca="1" si="1">IFERROR(NOW()-F4,"")</f>
        <v>21.803732986110845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45970.464844097223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45970.464844097223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45970.464844097223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45970.464844097223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45970.464844097223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45970.464844097223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45970.464844097223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45970.464844097223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45970.464844097223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45970.464844097223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45970.464844097223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45970.464844097223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45970.464844097223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45970.464844097223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45970.464844097223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45970.464844097223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45970.464844097223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45970.464844097223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45970.464844097223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45970.464844097223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45970.464844097223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45970.464844097223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45970.464844097223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45970.464844097223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45970.464844097223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45970.464844097223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45970.464844097223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45970.464844097223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45970.464844097223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45970.464844097223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45970.464844097223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45970.464844097223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45970.464844097223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45970.464844097223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45970.464844097223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45970.464844097223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45970.464844097223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45970.464844097223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45970.464844097223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45970.464844097223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45970.464844097223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45970.464844097223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45970.464844097223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45970.464844097223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45970.464844097223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45970.464844097223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45970.464844097223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45970.464844097223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45970.464844097223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45970.464844097223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45970.464844097223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45970.464844097223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45970.464844097223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45970.464844097223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45970.464844097223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45970.464844097223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45970.464844097223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45970.464844097223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45970.464844097223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45970.464844097223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45970.464844097223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45970.464844097223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45970.464844097223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45970.464844097223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45970.464844097223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45970.464844097223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45970.464844097223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45970.464844097223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45970.464844097223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45970.464844097223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45970.464844097223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45970.464844097223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45970.464844097223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45970.464844097223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45970.464844097223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45970.464844097223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45970.464844097223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45970.464844097223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45970.464844097223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45970.464844097223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45970.464844097223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45970.464844097223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45970.464844097223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45970.464844097223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45970.464844097223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45970.464844097223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45970.464844097223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45970.464844097223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45970.464844097223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45970.464844097223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45970.464844097223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45970.464844097223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45970.464844097223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45970.464844097223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45970.464844097223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45970.464844097223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45970.464844097223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45970.464844097223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45970.464844097223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45970.464844097223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45970.464844097223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45970.464844097223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45970.464844097223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45970.464844097223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45970.464844097223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45970.464844097223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45970.464844097223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45970.464844097223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45970.464844097223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45970.464844097223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45970.464844097223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45970.464844097223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45970.464844097223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45970.464844097223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45970.464844097223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45970.464844097223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45970.464844097223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45970.464844097223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45970.464844097223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45970.464844097223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45970.464844097223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45970.464844097223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45970.464844097223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45970.464844097223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45970.464844097223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45970.464844097223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45970.464844097223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45970.464844097223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45970.464844097223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45970.464844097223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45970.464844097223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45970.464844097223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45970.464844097223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45970.464844097223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45970.464844097223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45970.464844097223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45970.464844097223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45970.464844097223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45970.464844097223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45970.464844097223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45970.464844097223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45970.464844097223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45970.464844097223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45970.464844097223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45970.464844097223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45970.464844097223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45970.464844097223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45970.464844097223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45970.464844097223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45970.464844097223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45970.464844097223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45970.464844097223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45970.464844097223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45970.464844097223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45970.464844097223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45970.464844097223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45970.464844097223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45970.464844097223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45970.464844097223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45970.464844097223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45970.464844097223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45970.464844097223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45970.464844097223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45970.464844097223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45970.464844097223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45970.464844097223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45970.464844097223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45970.464844097223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45970.464844097223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45970.464844097223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45970.464844097223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45970.464844097223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45970.464844097223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45970.464844097223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45970.464844097223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45970.464844097223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45970.464844097223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45970.464844097223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45970.464844097223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45970.464844097223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45970.464844097223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45970.464844097223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45970.464844097223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45970.464844097223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45970.464844097223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45970.464844097223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45970.464844097223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45970.464844097223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45970.464844097223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45970.464844097223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45970.464844097223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45970.464844097223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45970.464844097223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45970.464844097223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45970.464844097223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45970.464844097223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45970.464844097223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45970.464844097223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45970.464844097223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45970.464844097223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45970.464844097223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45970.464844097223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45970.464844097223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45970.464844097223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45970.464844097223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45970.464844097223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45970.464844097223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45970.464844097223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45970.464844097223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45970.464844097223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45970.464844097223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45970.464844097223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45970.464844097223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45970.464844097223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45970.464844097223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45970.464844097223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45970.464844097223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45970.464844097223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45970.464844097223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45970.464844097223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45970.464844097223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45970.464844097223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45970.464844097223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45970.464844097223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45970.464844097223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45970.464844097223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45970.464844097223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45970.464844097223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45970.464844097223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45970.464844097223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45970.464844097223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45970.464844097223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45970.464844097223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45970.464844097223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45970.464844097223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45970.464844097223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45970.464844097223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45970.464844097223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45970.464844097223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45970.464844097223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45970.464844097223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45970.464844097223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45970.464844097223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45970.464844097223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45970.464844097223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45970.464844097223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45970.464844097223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45970.464844097223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45970.464844097223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45970.464844097223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45970.464844097223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45970.464844097223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45970.464844097223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45970.464844097223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45970.464844097223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45970.464844097223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45970.464844097223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45970.464844097223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45970.464844097223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45970.464844097223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2</v>
      </c>
      <c r="D2" s="145" t="s">
        <v>37244</v>
      </c>
      <c r="E2" s="124" t="s">
        <v>39021</v>
      </c>
      <c r="F2" s="144">
        <v>45970.432800925926</v>
      </c>
      <c r="G2" s="105">
        <f t="shared" ref="G2:G21" ca="1" si="0">IFERROR(NOW()-F2,"-")</f>
        <v>3.2042939812527038E-2</v>
      </c>
      <c r="H2" s="144">
        <v>45970.41138888889</v>
      </c>
      <c r="I2" s="142" t="str">
        <f>IFERROR(VLOOKUP(D2,DB!A:F,6,0),"")</f>
        <v>SCECO</v>
      </c>
      <c r="J2" s="142" t="str">
        <f>IFERROR(VLOOKUP(D2,DB!A:G,7,0),"")</f>
        <v>Vandalized</v>
      </c>
      <c r="K2" s="146" t="s">
        <v>39126</v>
      </c>
      <c r="L2" s="147" t="str">
        <f>IFERROR(VLOOKUP(D2,DB!A:I,9,0),"")</f>
        <v>Latis</v>
      </c>
    </row>
    <row r="3" spans="1:16382" ht="31.5" customHeight="1">
      <c r="A3" s="141"/>
      <c r="B3" s="142" t="str">
        <f>IFERROR(VLOOKUP(D3,DB!A:K,11,0),"")</f>
        <v/>
      </c>
      <c r="C3" s="143"/>
      <c r="D3" s="145"/>
      <c r="E3" s="124"/>
      <c r="F3" s="144"/>
      <c r="G3" s="105">
        <f t="shared" ca="1" si="0"/>
        <v>45970.464843865739</v>
      </c>
      <c r="H3" s="144"/>
      <c r="I3" s="142" t="str">
        <f>IFERROR(VLOOKUP(D3,DB!A:F,6,0),"")</f>
        <v/>
      </c>
      <c r="J3" s="142" t="str">
        <f>IFERROR(VLOOKUP(D3,DB!A:G,7,0),"")</f>
        <v/>
      </c>
      <c r="K3" s="146"/>
      <c r="L3" s="147" t="str">
        <f>IFERROR(VLOOKUP(D3,DB!A:I,9,0),"")</f>
        <v/>
      </c>
    </row>
    <row r="4" spans="1:16382" ht="31.5" customHeight="1">
      <c r="A4" s="141"/>
      <c r="B4" s="142" t="str">
        <f>IFERROR(VLOOKUP(D4,DB!A:K,11,0),"")</f>
        <v>R6</v>
      </c>
      <c r="C4" s="143"/>
      <c r="D4" s="142" t="s">
        <v>32646</v>
      </c>
      <c r="E4" s="124"/>
      <c r="F4" s="144"/>
      <c r="G4" s="105">
        <f t="shared" ca="1" si="0"/>
        <v>45970.464843865739</v>
      </c>
      <c r="H4" s="144"/>
      <c r="I4" s="142" t="str">
        <f>IFERROR(VLOOKUP(D4,DB!A:F,6,0),"")</f>
        <v>SCECO</v>
      </c>
      <c r="J4" s="142" t="str">
        <f>IFERROR(VLOOKUP(D4,DB!A:G,7,0),"")</f>
        <v>Dead+No BB Design</v>
      </c>
      <c r="K4" s="146"/>
      <c r="L4" s="147" t="str">
        <f>IFERROR(VLOOKUP(D4,DB!A:I,9,0),"")</f>
        <v>Latis</v>
      </c>
    </row>
    <row r="5" spans="1:16382" ht="31.5" customHeight="1">
      <c r="A5" s="141"/>
      <c r="B5" s="142" t="str">
        <f>IFERROR(VLOOKUP(D5,DB!A:K,11,0),"")</f>
        <v>R6</v>
      </c>
      <c r="C5" s="143"/>
      <c r="D5" s="142" t="s">
        <v>34050</v>
      </c>
      <c r="E5" s="124"/>
      <c r="F5" s="144"/>
      <c r="G5" s="105">
        <f t="shared" ca="1" si="0"/>
        <v>45970.464843865739</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45970.464843865739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45970.464843865739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45970.464843865739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45970.464843865739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45970.464843865739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45970.464843865739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45970.464843865739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45970.464843865739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45970.464843865739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45970.464843865739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45970.464843865739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45970.464843865739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45970.464843865739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45970.464843865739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45970.464843865739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45970.464843865739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45970.464843865739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45970.464843865739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45970.464843865739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45970.464843865739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45970.464843865739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45970.464843865739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45970.464843865739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45970.464843865739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45970.464843865739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45970.464843865739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45970.464843865739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45970.464843865739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45970.464843865739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45970.464843865739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45970.464843865739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45970.464843865739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45970.464843865739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45970.464843865739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45970.464843865739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45970.464843865739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45970.464843865739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45970.464843865739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45970.464843865739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45970.464843865739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45970.464843865739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45970.464843865739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45970.464843865739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45970.464843865739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45970.464843865739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45970.464843865739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45970.464843865739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45970.464843865739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45970.464843865739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45970.464843865739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45970.464843865739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45970.464843865739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45970.464843865739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45970.464843865739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45970.464843865739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45970.464843865739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45970.464843865739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45970.464843865739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45970.464843865739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45970.464843865739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45970.464843865739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45970.464843865739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45970.464843865739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45970.464843865739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45970.464843865739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45970.464843865739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45970.464843865739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45970.464843865739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45970.464843865739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45970.464843865739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45970.464843865739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45970.464843865739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45970.464843865739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45970.464843865739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45970.464843865739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45970.464843865739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45970.464843865739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45970.464843865739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45970.464843865739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45970.464843865739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45970.464843865739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45970.464843865739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45970.464843865739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45970.464843865739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45970.464843865739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45970.464843865739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45970.464843865739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45970.464843865739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45970.464843865739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45970.464843865739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45970.464843865739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45970.464843865739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45970.464843865739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45970.464843865739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45970.464843865739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45970.464843865739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45970.464843865739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45970.464843865739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45970.464843865739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45970.464843865739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45970.464843865739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45970.464843865739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45970.464843865739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45970.464843865739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45970.464843865739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45970.464843865739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45970.464843865739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45970.464843865739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45970.464843865739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45970.464843865739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45970.464843865739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45970.464843865739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45970.464843865739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45970.464843865739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45970.464843865739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45970.464843865739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45970.464843865739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45970.464843865739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45970.464843865739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45970.464843865739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45970.464843865739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45970.464843865739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45970.464843865739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45970.464843865739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45970.464843865739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45970.464843865739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45970.464843865739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45970.464843865739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45970.464843865739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45970.464843865739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45970.464843865739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45970.464843865739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45970.464843865739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45970.464843865739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45970.464843865739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45970.464843865739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45970.464843865739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45970.464843865739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45970.464843865739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45970.464843865739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45970.464843865739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45970.464843865739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45970.464843865739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45970.464843865739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45970.464843865739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45970.464843865739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45970.464843865739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45970.464843865739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45970.464843865739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45970.464843865739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45970.464843865739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45970.464843865739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45970.464843865739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45970.464843865739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45970.464843865739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45970.464843865739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45970.464843865739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45970.464843865739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45970.464843865739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45970.464843865739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45970.464843865739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45970.464843865739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45970.464843865739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45970.464843865739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45970.464843865739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45970.464843865739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45970.464843865739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45970.464843865739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45970.464843865739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45970.464843865739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45970.464843865739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45970.464843865739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45970.464843865739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45970.464843865739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45970.464843865739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45970.464843865739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45970.464843865739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45970.464843865739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