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27" documentId="120_S{2AC9BD13-BADA-5192-A53E-5A8FF88502F6}" xr6:coauthVersionLast="47" xr6:coauthVersionMax="47" xr10:uidLastSave="{11DC98CD-C216-4D71-989A-298D4D3A09B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<sst xmlns="http://schemas.openxmlformats.org/spreadsheetml/2006/main" count="181516" uniqueCount="39136">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</sst>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4" totalsRowShown="0" headerRowDxfId="97" dataDxfId="96" headerRowBorderDxfId="94" tableBorderDxfId="95" totalsRowBorderDxfId="93">
  <autoFilter ref="A1:L1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7" dataDxfId="46" headerRowBorderDxfId="44" tableBorderDxfId="45" totalsRowBorderDxfId="43">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338.8476296296285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15589</v>
      </c>
      <c r="E3" s="122"/>
      <c r="F3" s="121"/>
      <c r="G3" s="120">
        <f ca="1">IFERROR(NOW()-F3,"-")</f>
        <v>46001.796055555555</v>
      </c>
      <c r="H3" s="121"/>
      <c r="I3" s="123" t="str">
        <f>IFERROR(VLOOKUP(D3,DB!A:F,6,0),"")</f>
        <v>Generator-DG</v>
      </c>
      <c r="J3" s="123" t="str">
        <f>IFERROR(VLOOKUP(D3,DB!A:G,7,0),"")</f>
        <v>Vandalized</v>
      </c>
      <c r="K3" s="119"/>
      <c r="L3" s="118" t="str">
        <f>IFERROR(VLOOKUP(D3,DB!A:I,9,0),"")</f>
        <v>Latis</v>
      </c>
    </row>
    <row r="4" spans="1:15" ht="15" customHeight="1">
      <c r="A4" s="124"/>
      <c r="B4" s="123" t="str">
        <f>IFERROR(VLOOKUP(D4,DB!A:K,11,0),"")</f>
        <v/>
      </c>
      <c r="C4" s="123"/>
      <c r="D4" s="56"/>
      <c r="E4" s="122"/>
      <c r="F4" s="121"/>
      <c r="G4" s="120">
        <f ca="1">IFERROR(NOW()-F4,"-")</f>
        <v>46001.796055555555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46001.796055555555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46001.796055555555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46001.796055555555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46001.796055555555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46001.796055555555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46001.796055555555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46001.796055555555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46001.796055555555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46001.796055555555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46001.796055555555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46001.796055555555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46001.796055555555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46001.796055555555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46001.796055555555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46001.796055555555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46001.796055555555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46001.796055555555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46001.796055555555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46001.796055555555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46001.796055555555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46001.796055555555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46001.796055555555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46001.796055555555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46001.796055555555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46001.796055555555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46001.796055555555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46001.796055555555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46001.796055555555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46001.796055555555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46001.796055555555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46001.796055555555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46001.796055555555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46001.796055555555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46001.796055555555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46001.796055555555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46001.796055555555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46001.796055555555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46001.796055555555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46001.796055555555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46001.796055555555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46001.796055555555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46001.796055555555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46001.796055555555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46001.796055555555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46001.796055555555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46001.796055555555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46001.796055555555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46001.796055555555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46001.796055555555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46001.796055555555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46001.796055555555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46001.796055555555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46001.796055555555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46001.796055555555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46001.796055555555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46001.796055555555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46001.796055555555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46001.796055555555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46001.796055555555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46001.796055555555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46001.796055555555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46001.796055555555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46001.796055555555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46001.796055555555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46001.796055555555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46001.796055555555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46001.796055555555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46001.796055555555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46001.796055555555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46001.796055555555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46001.796055555555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46001.796055555555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46001.796055555555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46001.796055555555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46001.796055555555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46001.796055555555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46001.796055555555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46001.796055555555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46001.796055555555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46001.796055555555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46001.796055555555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46001.796055555555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46001.796055555555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46001.796055555555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46001.796055555555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46001.796055555555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46001.796055555555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46001.796055555555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46001.796055555555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46001.796055555555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46001.796055555555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46001.796055555555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46001.796055555555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46001.796055555555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46001.796055555555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46001.796055555555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46001.796055555555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46001.796055555555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46001.796055555555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46001.796055555555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46001.796055555555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46001.796055555555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46001.796055555555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46001.796055555555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46001.796055555555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46001.796055555555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46001.796055555555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46001.796055555555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46001.796055555555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46001.796055555555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46001.796055555555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46001.796055555555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46001.796055555555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46001.796055555555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46001.796055555555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46001.796055555555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46001.796055555555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46001.796055555555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46001.796055555555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46001.796055555555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46001.796055555555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46001.796055555555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46001.796055555555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46001.796055555555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46001.796055555555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46001.796055555555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46001.796055555555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46001.796055555555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46001.796055555555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46001.796055555555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46001.796055555555</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46001.796055555555</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46001.796055555555</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46001.796055555555</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46001.796055555555</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46001.796055555555</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46001.796055555555</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46001.796055555555</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46001.796055555555</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46001.796055555555</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46001.796055555555</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46001.796055555555</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46001.796055555555</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46001.796055555555</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46001.796055555555</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46001.796055555555</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46001.796055555555</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46001.796055555555</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46001.796055555555</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46001.796055555555</v>
      </c>
      <c r="H154" s="121"/>
      <c r="I154" s="123" t="str">
        <f>IFERROR(VLOOKUP(D154,DB!A:F,6,0),"")</f>
        <v/>
      </c>
      <c r="J154" s="123" t="str">
        <f>IFERROR(VLOOKUP(D154,DB!A:G,7,0),"")</f>
        <v/>
      </c>
      <c r="K154" s="119"/>
      <c r="L154" s="118" t="str">
        <f>IFERROR(VLOOKUP(D154,DB!A:I,9,0),"")</f>
        <v/>
      </c>
    </row>
  </sheetData>
  <customSheetViews>
    <customSheetView guid="{F6042A99-DD27-4453-835D-0834D95730CC}" filter="1" showAutoFilter="1">
      <pageMargins left="0" right="0" top="0" bottom="0" header="0" footer="0"/>
      <autoFilter ref="B1:M1" xr:uid="{92D5B9F1-67DF-445B-9267-F0A365E2E30D}"/>
    </customSheetView>
  </customSheetViews>
  <dataValidations count="2">
    <dataValidation allowBlank="1" showInputMessage="1" showErrorMessage="1" sqref="E1" xr:uid="{5DBA255D-CDD9-49FB-AD3C-AF70AB4EE696}"/>
    <dataValidation type="list" allowBlank="1" showInputMessage="1" showErrorMessage="1" sqref="E2:E1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tabSelected="1"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176.79621759259317</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17.408636574073171</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4.4406733796349727</v>
      </c>
      <c r="H5" s="71">
        <v>45997.339432870373</v>
      </c>
      <c r="I5" s="58" t="str">
        <f>IFERROR(VLOOKUP(D5,DB!A:F,6,0),"")</f>
        <v>SCECO</v>
      </c>
      <c r="J5" s="58" t="str">
        <f>IFERROR(VLOOKUP(D5,DB!A:G,7,0),"")</f>
        <v>Dead</v>
      </c>
      <c r="K5" s="82" t="s">
        <v>39119</v>
      </c>
      <c r="L5" s="58" t="str">
        <f>IFERROR(VLOOKUP(D5,DB!A:I,9,0),"")</f>
        <v>Latis</v>
      </c>
    </row>
    <row r="6" spans="1:12" ht="31.5" customHeight="1">
      <c r="A6" s="96"/>
      <c r="B6" s="18" t="str">
        <f>IFERROR(VLOOKUP(D6,DB!A:K,11,0),"")</f>
        <v>R2</v>
      </c>
      <c r="C6" s="18"/>
      <c r="D6" s="18" t="s">
        <v>39120</v>
      </c>
      <c r="E6" s="81"/>
      <c r="F6" s="97"/>
      <c r="G6" s="98">
        <f ca="1">IFERROR(NOW()-F6,"-")</f>
        <v>46001.796055324077</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46001.796055324077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46001.796055324077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46001.796055324077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46001.796055324077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46001.796055324077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46001.796055324077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46001.796055324077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46001.796055324077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46001.796055324077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46001.796055324077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46001.796055324077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46001.796055324077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46001.796055324077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46001.796055324077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46001.796055324077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46001.796055324077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46001.796055324077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46001.796055324077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46001.796055324077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46001.796055324077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46001.796055324077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46001.796055324077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46001.796055324077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46001.796055324077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46001.796055324077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46001.796055324077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46001.796055324077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46001.796055324077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46001.796055324077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46001.796055324077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46001.796055324077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46001.796055324077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46001.796055324077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46001.796055324077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46001.796055324077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46001.796055324077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46001.796055324077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46001.796055324077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46001.796055324077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46001.796055324077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46001.796055324077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46001.796055324077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46001.796055324077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46001.796055324077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46001.796055324077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46001.796055324077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46001.796055324077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46001.796055324077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46001.796055324077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46001.796055324077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46001.796055324077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46001.796055324077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46001.796055324077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46001.796055324077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46001.796055324077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46001.796055324077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46001.796055324077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46001.796055324077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46001.796055324077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46001.796055324077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46001.796055324077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46001.796055324077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46001.796055324077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46001.796055324077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46001.796055324077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46001.796055324077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46001.796055324077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46001.796055324077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46001.796055324077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46001.796055324077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46001.796055324077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46001.796055324077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46001.796055324077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46001.796055324077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46001.796055324077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46001.796055324077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46001.796055324077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46001.796055324077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46001.796055324077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46001.796055324077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46001.796055324077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46001.796055324077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46001.796055324077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46001.796055324077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46001.796055324077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46001.796055324077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46001.796055324077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46001.796055324077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46001.796055324077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46001.796055324077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46001.796055324077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46001.796055324077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46001.796055324077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46001.796055324077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46001.796055324077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46001.796055324077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46001.796055324077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46001.796055324077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46001.796055324077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46001.796055324077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46001.796055324077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46001.796055324077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46001.796055324077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46001.796055324077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46001.796055324077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46001.796055324077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46001.796055324077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46001.796055324077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46001.796055324077</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46001.796055324077</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46001.796055324077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46001.796055324077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46001.796055324077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46001.796055324077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46001.796055324077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46001.796055324077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46001.796055324077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46001.796055324077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46001.796055324077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46001.796055324077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46001.796055324077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46001.796055324077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46001.796055324077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46001.796055324077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46001.796055324077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46001.796055324077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46001.796055324077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46001.796055324077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46001.796055324077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46001.796055324077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46001.796055324077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46001.796055324077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46001.796055324077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46001.796055324077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46001.796055324077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46001.796055324077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46001.796055324077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46001.796055324077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46001.796055324077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46001.796055324077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46001.796055324077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46001.796055324077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46001.796055324077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46001.796055324077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46001.796055324077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46001.796055324077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46001.796055324077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46001.796055324077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46001.796055324077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46001.796055324077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46001.796055324077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46001.796055324077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46001.796055324077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46001.796055324077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46001.796055324077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46001.796055324077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46001.796055324077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46001.796055324077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46001.796055324077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46001.796055324077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46001.796055324077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46001.796055324077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46001.796055324077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46001.796055324077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46001.796055324077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46001.796055324077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46001.796055324077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46001.796055324077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46001.796055324077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46001.796055324077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46001.796055324077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46001.796055324077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46001.796055324077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46001.796055324077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46001.796055324077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46001.796055324077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46001.796055324077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46001.796055324077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46001.796055324077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46001.796055324077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46001.796055324077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46001.796055324077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46001.796055324077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46001.796055324077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46001.796055324077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46001.796055324077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46001.796055324077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46001.796055324077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46001.796055324077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46001.796055324077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46001.796055324077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46001.796055324077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46001.796055324077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46001.796055324077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46001.796055324077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46001.796055324077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46001.796055324077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46001.796055324077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46001.796055324077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46001.796055324077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46001.796055324077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46001.796055324077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46001.796055324077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46001.796055324077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46001.796055324077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46001.796055324077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46001.796055324077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46001.796055324077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46001.796055324077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46001.796055324077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46001.796055324077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46001.796055324077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46001.796055324077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46001.796055324077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46001.796055324077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46001.796055324077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46001.796055324077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46001.796055324077</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46001.796055324077</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46001.796055555555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46001.796055555555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46001.796055555555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46001.796055555555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46001.796055555555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46001.796055555555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46001.796055555555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46001.796055555555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46001.796055555555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46001.796055555555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46001.796055555555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46001.796055555555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46001.796055555555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46001.796055555555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46001.796055555555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46001.796055555555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46001.796055555555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46001.796055555555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46001.796055555555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46001.796055555555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46001.796055555555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46001.796055555555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46001.796055555555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46001.796055555555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46001.796055555555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46001.796055555555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46001.796055555555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46001.796055555555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46001.796055555555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46001.796055555555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46001.796055555555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46001.796055555555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46001.796055555555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46001.796055555555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46001.796055555555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46001.796055555555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46001.796055555555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46001.796055555555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46001.796055555555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46001.796055555555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46001.796055555555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46001.796055555555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46001.796055555555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46001.796055555555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46001.796055555555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46001.796055555555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46001.796055555555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46001.796055555555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46001.796055555555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46001.796055555555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46001.796055555555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46001.796055555555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46001.796055555555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46001.796055555555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46001.796055555555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46001.796055555555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46001.796055555555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46001.796055555555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46001.796055555555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46001.796055555555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46001.796055555555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46001.796055555555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46001.796055555555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46001.796055555555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46001.796055555555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46001.796055555555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46001.796055555555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46001.796055555555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46001.796055555555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46001.796055555555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46001.796055555555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46001.796055555555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46001.796055555555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46001.796055555555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46001.796055555555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46001.796055555555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46001.796055555555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46001.796055555555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46001.796055555555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46001.796055555555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46001.796055555555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46001.796055555555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46001.796055555555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46001.796055555555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46001.796055555555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46001.796055555555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46001.796055555555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46001.796055555555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46001.796055555555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46001.796055555555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46001.796055555555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46001.796055555555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46001.796055555555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46001.796055555555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46001.796055555555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46001.796055555555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46001.796055555555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46001.796055555555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46001.796055555555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46001.796055555555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46001.796055555555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46001.796055555555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46001.796055555555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46001.796055555555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46001.796055555555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46001.796055555555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46001.796055555555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46001.796055555555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46001.796055555555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46001.796055555555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46001.796055555555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46001.796055555555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46001.796055555555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46001.796055555555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46001.796055555555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46001.796055555555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46001.796055555555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46001.796055555555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46001.796055555555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46001.796055555555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46001.796055555555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46001.796055555555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46001.796055555555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46001.796055555555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46001.796055555555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46001.796055555555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46001.796055555555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46001.796055555555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46001.796055555555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46001.796055555555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46001.796055555555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46001.796055555555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46001.796055555555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46001.796055555555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46001.796055555555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46001.796055555555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46001.796055555555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46001.796055555555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46001.796055555555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46001.796055555555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46001.796055555555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46001.796055555555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46001.796055555555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46001.796055555555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46001.796055555555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46001.796055555555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46001.796055555555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46001.796055555555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46001.796055555555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46001.796055555555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46001.796055555555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46001.796055555555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46001.796055555555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46001.796055555555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46001.796055555555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46001.796055555555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46001.796055555555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46001.796055555555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46001.796055555555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46001.796055555555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46001.796055555555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46001.796055555555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46001.796055555555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46001.796055555555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46001.796055555555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46001.796055555555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46001.796055555555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46001.796055555555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46001.796055555555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46001.796055555555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46001.796055555555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46001.796055555555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46001.796055555555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46001.796055555555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46001.796055555555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46001.796055555555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46001.796055555555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46001.796055555555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46001.796055555555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46001.796055555555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46001.796055555555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46001.796055555555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46001.796055555555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46001.796055555555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46001.796055555555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46001.796055555555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46001.796055555555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46001.796055555555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46001.796055555555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46001.796055555555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46001.796055555555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46001.796055555555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46001.796055555555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46001.796055555555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46001.796055555555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46001.796055555555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46001.796055555555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46001.796055555555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46001.796055555555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46001.796055555555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46001.796055555555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46001.796055555555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46001.796055555555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46001.796055555555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46001.796055555555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46001.796055555555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46001.796055555555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46001.796055555555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46001.796055555555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46001.796055555555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46001.796055555555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46001.796055555555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46001.796055555555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46001.796055555555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46001.796055555555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46001.796055555555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46001.796055555555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46001.796055555555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46001.796055555555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46001.796055555555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46001.796055555555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46001.796055555555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46001.796055555555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46001.796055555555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46001.796055555555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46001.796055555555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46001.796055555555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46001.796055555555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46001.796055555555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46001.796055555555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46001.796055555555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46001.796055555555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46001.796055555555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46001.796055555555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46001.796055555555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46001.796055555555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46001.796055555555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46001.796055555555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46001.796055555555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46001.796055555555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46001.796055555555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46001.796055555555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46001.796055555555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46001.796055555555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46001.796055555555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46001.796055555555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46001.796055555555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46001.796055555555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46001.796055555555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46001.796055555555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46001.796055555555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46001.796055555555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46001.796055555555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46001.796055555555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46001.796055555555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46001.796055555555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46001.796055555555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46001.796055555555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46001.796055555555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46001.796055555555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46001.796055555555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46001.796055555555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46001.796055555555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46001.796055555555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46001.796055555555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46001.796055555555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46001.796055555555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46001.796055555555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46001.796055555555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46001.796055555555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46001.796055555555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46001.796055555555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46001.796055555555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46001.796055555555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46001.796055555555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46001.796055555555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46001.796055555555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46001.796055555555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46001.796055555555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46001.796055555555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46001.796055555555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46001.796055555555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46001.796055555555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46001.796055555555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46001.796055555555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46001.796055555555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46001.796055555555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46001.796055555555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46001.796055555555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46001.796055555555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46001.796055555555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46001.796055555555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46001.796055555555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46001.796055555555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46001.796055555555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46001.796055555555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46001.796055555555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46001.796055555555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46001.796055555555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46001.796055555555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46001.796055555555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46001.796055555555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46001.796055555555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46001.796055555555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46001.796055555555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46001.796055555555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46001.796055555555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46001.796055555555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46001.796055555555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46001.796055555555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46001.796055555555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46001.796055555555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46001.796055555555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46001.796055555555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46001.796055555555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46001.796055555555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46001.796055555555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46001.796055555555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46001.796055555555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46001.796055555555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46001.796055555555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46001.796055555555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46001.796055555555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46001.796055555555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46001.796055555555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46001.796055555555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46001.796055555555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46001.796055555555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46001.796055555555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46001.796055555555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46001.796055555555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46001.796055555555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46001.796055555555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46001.796055555555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46001.796055555555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46001.796055555555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46001.796055555555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46001.796055555555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46001.796055555555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46001.796055555555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46001.796055555555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46001.796055555555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46001.796055555555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46001.796055555555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46001.796055555555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46001.796055555555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46001.796055555555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46001.796055555555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46001.796055555555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46001.796055555555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46001.796055555555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46001.796055555555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46001.796055555555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46001.796055555555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46001.796055555555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46001.796055555555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46001.796055555555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46001.796055555555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46001.796055555555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46001.796055555555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46001.796055555555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46001.796055555555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46001.796055555555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46001.796055555555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46001.796055555555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46001.796055555555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46001.796055555555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46001.796055555555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46001.796055555555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46001.796055555555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46001.796055555555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46001.796055555555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46001.796055555555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46001.796055555555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46001.796055555555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46001.796055555555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46001.796055555555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46001.796055555555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46001.796055555555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46001.796055555555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46001.796055555555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46001.796055555555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46001.796055555555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46001.796055555555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46001.796055555555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46001.796055555555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46001.796055555555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46001.796055555555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46001.796055555555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46001.796055555555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46001.796055555555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46001.796055555555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46001.796055555555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46001.796055555555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46001.796055555555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46001.796055555555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46001.796055555555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46001.796055555555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46001.796055555555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46001.796055555555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46001.796055555555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46001.796055555555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46001.796055555555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46001.796055555555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46001.796055555555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46001.796055555555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46001.796055555555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46001.796055555555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46001.796055555555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46001.796055555555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46001.796055555555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46001.796055555555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46001.796055555555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46001.796055555555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46001.796055555555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46001.796055555555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46001.796055555555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46001.796055555555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46001.796055555555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46001.796055555555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46001.796055555555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46001.796055555555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46001.796055555555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46001.796055555555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46001.796055555555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46001.796055555555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46001.796055555555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46001.796055555555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46001.796055555555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46001.796055555555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46001.796055555555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46001.796055555555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46001.796055555555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46001.796055555555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46001.796055555555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46001.796055555555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46001.796055555555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46001.796055555555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46001.796055555555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46001.796055555555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46001.796055555555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46001.796055555555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46001.796055555555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46001.796055555555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46001.796055555555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46001.796055555555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46001.796055555555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46001.796055555555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46001.796055555555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46001.796055555555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46001.796055555555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46001.796055555555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46001.796055555555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46001.796055555555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46001.796055555555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46001.796055555555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46001.796055555555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46001.796055555555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46001.796055555555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46001.796055555555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46001.796055555555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46001.796055555555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46001.796055555555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46001.796055555555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46001.796055555555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46001.796055555555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46001.796055555555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46001.796055555555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46001.796055555555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46001.796055555555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46001.796055555555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46001.796055555555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46001.796055555555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46001.796055555555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46001.796055555555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46001.796055555555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46001.796055555555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46001.796055555555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46001.796055555555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46001.796055555555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46001.796055555555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46001.796055555555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46001.796055555555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46001.796055555555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46001.796055555555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46001.796055555555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46001.796055555555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46001.796055555555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46001.796055555555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46001.796055555555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46001.796055555555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46001.796055555555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46001.796055555555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46001.796055555555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46001.796055555555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46001.796055555555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46001.796055555555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46001.796055555555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46001.796055555555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46001.796055555555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46001.796055555555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46001.796055555555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46001.796055555555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46001.796055555555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46001.796055555555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46001.796055555555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46001.796055555555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46001.796055555555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46001.796055555555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46001.796055555555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46001.796055555555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46001.796055555555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46001.796055555555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46001.796055555555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46001.796055555555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46001.796055555555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46001.796055555555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46001.796055555555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46001.796055555555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46001.796055555555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46001.796055555555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46001.796055555555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46001.796055555555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46001.796055555555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46001.796055555555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46001.796055555555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46001.796055555555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46001.796055555555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46001.796055555555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46001.796055555555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46001.796055555555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46001.796055555555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46001.796055555555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46001.796055555555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46001.796055555555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46001.796055555555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46001.796055555555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46001.796055555555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46001.796055555555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46001.796055555555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46001.796055555555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46001.796055555555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46001.796055555555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46001.796055555555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46001.796055555555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46001.796055555555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46001.796055555555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46001.796055555555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46001.796055555555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46001.796055555555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46001.796055555555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46001.796055555555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46001.796055555555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46001.796055555555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46001.796055555555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46001.796055555555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46001.796055555555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46001.796055555555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46001.796055555555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46001.796055555555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46001.796055555555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46001.796055555555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46001.796055555555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46001.796055555555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46001.796055555555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46001.796055555555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46001.796055555555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46001.796055555555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46001.796055555555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46001.796055555555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46001.796055555555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46001.796055555555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46001.796055555555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46001.796055555555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46001.796055555555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46001.796055555555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46001.796055555555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46001.796055555555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46001.796055555555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46001.796055555555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46001.796055555555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46001.796055555555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46001.796055555555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46001.796055555555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46001.796055555555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46001.796055555555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46001.796055555555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46001.796055555555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46001.796055555555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46001.796055555555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46001.796055555555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46001.796055555555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46001.796055555555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46001.796055555555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46001.796055555555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46001.796055555555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46001.796055555555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46001.796055555555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46001.796055555555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46001.796055555555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46001.796055555555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46001.796055555555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46001.796055555555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46001.796055555555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46001.796055555555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46001.796055555555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46001.796055555555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46001.796055555555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46001.796055555555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46001.796055555555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46001.796055555555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46001.796055555555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46001.796055555555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46001.796055555555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46001.796055555555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46001.796055555555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46001.796055555555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46001.796055555555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46001.796055555555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46001.796055555555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46001.796055555555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46001.796055555555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46001.796055555555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46001.796055555555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46001.796055555555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46001.796055555555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46001.796055555555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46001.796055555555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46001.796055555555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46001.796055555555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46001.796055555555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46001.796055555555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46001.796055555555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46001.796055555555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46001.796055555555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46001.796055555555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46001.796055555555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46001.796055555555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46001.796055555555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46001.796055555555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46001.796055555555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46001.796055555555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46001.796055555555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46001.796055555555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46001.796055555555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46001.796055555555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46001.796055555555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46001.796055555555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46001.796055555555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46001.796055555555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46001.796055555555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46001.796055555555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46001.796055555555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46001.796055555555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46001.796055555555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46001.796055555555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46001.796055555555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46001.796055555555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46001.796055555555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46001.796055555555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46001.796055555555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46001.796055555555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46001.796055555555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46001.796055555555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46001.796055555555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46001.796055555555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46001.796055555555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46001.796055555555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46001.796055555555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46001.796055555555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46001.796055555555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46001.796055555555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46001.796055555555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46001.796055555555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46001.796055555555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46001.796055555555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46001.796055555555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46001.796055555555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46001.796055555555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46001.796055555555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46001.796055555555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46001.796055555555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46001.796055555555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46001.796055555555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46001.796055555555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46001.796055555555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46001.796055555555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46001.796055555555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46001.796055555555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46001.796055555555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46001.796055555555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46001.796055555555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46001.796055555555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46001.796055555555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46001.796055555555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46001.796055555555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46001.796055555555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46001.796055555555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46001.796055555555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46001.796055555555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46001.796055555555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46001.796055555555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46001.796055555555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46001.796055555555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46001.796055555555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46001.796055555555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46001.796055555555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46001.796055555555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46001.796055555555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46001.796055555555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46001.796055555555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46001.796055555555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46001.796055555555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46001.796055555555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46001.796055555555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46001.796055555555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46001.796055555555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46001.796055555555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46001.796055555555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46001.796055555555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46001.796055555555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46001.796055555555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46001.796055555555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46001.796055555555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46001.796055555555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46001.796055555555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46001.796055555555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46001.796055555555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46001.796055555555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46001.796055555555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46001.796055555555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46001.796055555555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46001.796055555555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46001.796055555555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46001.796055555555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46001.796055555555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46001.796055555555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46001.796055555555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46001.796055555555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46001.796055555555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46001.796055555555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46001.796055555555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46001.796055555555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46001.796055555555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46001.796055555555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46001.796055555555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46001.796055555555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46001.796055555555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46001.796055555555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46001.796055555555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46001.796055555555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46001.796055555555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46001.796055555555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46001.796055555555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46001.796055555555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46001.796055555555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46001.796055555555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46001.796055555555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46001.796055555555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46001.796055555555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46001.796055555555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46001.796055555555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46001.796055555555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46001.796055555555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46001.796055555555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46001.796055555555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46001.796055555555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46001.796055555555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46001.796055555555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46001.796055555555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46001.796055555555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46001.796055555555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46001.796055555555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46001.796055555555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46001.796055555555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46001.796055555555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46001.796055555555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46001.796055555555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46001.796055555555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46001.796055555555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46001.796055555555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46001.796055555555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46001.796055555555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46001.796055555555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46001.796055555555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46001.796055555555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46001.796055555555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46001.796055555555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46001.796055555555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46001.796055555555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46001.796055555555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46001.796055555555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46001.796055555555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46001.796055555555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46001.796055555555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46001.796055555555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46001.796055555555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46001.796055555555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46001.796055555555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46001.796055555555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46001.796055555555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46001.796055555555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46001.796055555555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46001.796055555555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46001.796055555555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46001.796055555555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46001.796055555555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46001.796055555555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46001.796055555555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46001.796055555555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46001.796055555555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46001.796055555555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46001.796055555555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46001.796055555555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46001.796055555555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46001.796055555555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46001.796055555555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46001.796055555555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46001.796055555555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46001.796055555555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46001.796055555555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46001.796055555555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46001.796055555555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46001.796055555555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46001.796055555555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46001.796055555555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46001.796055555555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46001.796055555555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46001.796055555555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46001.796055555555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46001.796055555555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46001.796055555555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46001.796055555555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46001.796055555555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46001.796055555555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46001.796055555555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46001.796055555555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46001.796055555555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46001.796055555555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46001.796055555555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46001.796055555555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46001.796055555555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46001.796055555555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46001.796055555555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46001.796055555555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46001.796055555555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46001.796055555555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46001.796055555555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46001.796055555555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46001.796055555555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46001.796055555555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46001.796055555555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46001.796055555555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46001.796055555555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46001.796055555555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46001.796055555555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46001.796055555555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46001.796055555555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46001.796055555555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46001.796055555555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46001.796055555555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46001.796055555555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46001.796055555555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46001.796055555555</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E14" sqref="E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298.31533796295844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3.0019120370343444</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R4</v>
      </c>
      <c r="C4" s="89"/>
      <c r="D4" s="87" t="s">
        <v>34572</v>
      </c>
      <c r="E4" s="90"/>
      <c r="F4" s="91"/>
      <c r="G4" s="92">
        <f t="shared" ref="G4:G15" ca="1" si="1">IFERROR(NOW()-F4,"")</f>
        <v>46001.796055555555</v>
      </c>
      <c r="H4" s="91"/>
      <c r="I4" s="106" t="str">
        <f>IFERROR(VLOOKUP(D4,DB!A:F,6,0),"")</f>
        <v>SCECO</v>
      </c>
      <c r="J4" s="106" t="str">
        <f>IFERROR(VLOOKUP(D4,DB!A:G,7,0),"")</f>
        <v>Dead</v>
      </c>
      <c r="K4" s="93"/>
      <c r="L4" s="87" t="str">
        <f>IFERROR(VLOOKUP(D4,DB!A:I,9,0),"")</f>
        <v>Latis</v>
      </c>
    </row>
    <row r="5" spans="1:16" ht="15" customHeight="1">
      <c r="A5" s="106"/>
      <c r="B5" s="106" t="str">
        <f>IFERROR(VLOOKUP(D5,DB!A:K,11,0),"")</f>
        <v/>
      </c>
      <c r="C5" s="89"/>
      <c r="D5" s="87"/>
      <c r="E5" s="90"/>
      <c r="F5" s="91"/>
      <c r="G5" s="92">
        <f t="shared" ca="1" si="1"/>
        <v>46001.796055555555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46001.796055555555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46001.796055555555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46001.796055555555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46001.796055555555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46001.796055555555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46001.796055555555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46001.796055555555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46001.796055555555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46001.796055555555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46001.796055555555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ref="G16:G61" ca="1" si="2">IFERROR(NOW()-F16,"")</f>
        <v>46001.796055555555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46001.796055555555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46001.796055555555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46001.796055555555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46001.796055555555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46001.796055555555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46001.796055555555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46001.796055555555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46001.796055555555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46001.796055555555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46001.796055555555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46001.796055555555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46001.796055555555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46001.796055555555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46001.796055555555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46001.796055555555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46001.796055555555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46001.796055555555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46001.796055555555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46001.796055555555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46001.796055555555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46001.796055555555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46001.796055555555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46001.796055555555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46001.796055555555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46001.796055555555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46001.796055555555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46001.796055555555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46001.796055555555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46001.796055555555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46001.796055555555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46001.796055555555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46001.796055555555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46001.796055555555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46001.796055555555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46001.796055555555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46001.796055555555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46001.796055555555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46001.796055555555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46001.796055555555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46001.796055555555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46001.796055555555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46001.796055555555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46001.796055555555</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46001.796055555555</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46001.796055555555</v>
      </c>
      <c r="H61" s="91"/>
      <c r="I61" s="106" t="str">
        <f>IFERROR(VLOOKUP(D61,DB!A:F,6,0),"")</f>
        <v/>
      </c>
      <c r="J61" s="106" t="str">
        <f>IFERROR(VLOOKUP(D61,DB!A:G,7,0),"")</f>
        <v/>
      </c>
      <c r="K61" s="93"/>
      <c r="L61" s="8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K10" sqref="K10"/>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39125</v>
      </c>
    </row>
    <row r="2" spans="1:13" s="39" customFormat="1">
      <c r="A2" s="37" t="s">
        <v>39126</v>
      </c>
      <c r="B2" s="37" t="str">
        <f>IFERROR(VLOOKUP(D2,[1]DB!A:K,11,0),"")</f>
        <v>R5</v>
      </c>
      <c r="C2" s="37">
        <v>3</v>
      </c>
      <c r="D2" s="99" t="s">
        <v>36085</v>
      </c>
      <c r="E2" s="37" t="s">
        <v>39106</v>
      </c>
      <c r="F2" s="38">
        <v>45891.832060185188</v>
      </c>
      <c r="G2" s="101">
        <f ca="1">IFERROR(NOW()-F2,"")</f>
        <v>109.96399537036632</v>
      </c>
      <c r="H2" s="38">
        <v>45891.790393518517</v>
      </c>
      <c r="I2" s="37" t="str">
        <f>IFERROR(VLOOKUP(D2,[1]DB!A:F,6,0),"")</f>
        <v>Generator-SG</v>
      </c>
      <c r="J2" s="37" t="str">
        <f>IFERROR(VLOOKUP(D2,[1]DB!A:G,7,0),"")</f>
        <v>Vandalized</v>
      </c>
      <c r="K2" s="37" t="s">
        <v>39127</v>
      </c>
      <c r="L2" s="37" t="str">
        <f>IFERROR(VLOOKUP(D2,[1]DB!A:I,9,0),"")</f>
        <v>Latis</v>
      </c>
      <c r="M2" s="155"/>
    </row>
    <row r="3" spans="1:13" s="39" customFormat="1" ht="30.75">
      <c r="A3" s="37" t="s">
        <v>39128</v>
      </c>
      <c r="B3" s="37" t="str">
        <f>IFERROR(VLOOKUP(D3,[1]DB!A:K,11,0),"")</f>
        <v>R5</v>
      </c>
      <c r="C3" s="37">
        <v>1</v>
      </c>
      <c r="D3" s="37" t="s">
        <v>33407</v>
      </c>
      <c r="E3" s="37" t="s">
        <v>39110</v>
      </c>
      <c r="F3" s="38">
        <v>45926.188877314817</v>
      </c>
      <c r="G3" s="101">
        <f t="shared" ref="G3" ca="1" si="0">IFERROR(NOW()-F3,"")</f>
        <v>75.607178240737994</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39110</v>
      </c>
      <c r="F4" s="103">
        <v>45948.661111111112</v>
      </c>
      <c r="G4" s="104">
        <f t="shared" ref="G4" ca="1" si="1">IFERROR(NOW()-F4,"")</f>
        <v>53.134944444442226</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20.422756944441062</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4.6885671296258806</v>
      </c>
      <c r="H6" s="38">
        <v>45997.093599537038</v>
      </c>
      <c r="I6" s="37" t="str">
        <f>IFERROR(VLOOKUP(D6,[1]DB!A:F,6,0),"")</f>
        <v>SCECO</v>
      </c>
      <c r="J6" s="37" t="str">
        <f>IFERROR(VLOOKUP(D6,[1]DB!A:G,7,0),"")</f>
        <v>In progress</v>
      </c>
      <c r="K6" s="37" t="s">
        <v>39135</v>
      </c>
      <c r="L6" s="37" t="str">
        <f>IFERROR(VLOOKUP(D6,[1]DB!A:I,9,0),"")</f>
        <v>Latis</v>
      </c>
      <c r="M6" s="37"/>
    </row>
    <row r="7" spans="1:13">
      <c r="A7" s="37"/>
      <c r="B7" s="37" t="str">
        <f>IFERROR(VLOOKUP(D7,[1]DB!A:K,11,0),"")</f>
        <v/>
      </c>
      <c r="C7" s="37"/>
      <c r="D7" s="151"/>
      <c r="E7" s="37"/>
      <c r="F7" s="38"/>
      <c r="G7" s="129">
        <f ca="1">IFERROR(NOW()-F7,"")</f>
        <v>46001.796055324077</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46001.796055324077</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46001.796055324077</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46001.796055324077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46001.796055324077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46001.796055324077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46001.796055324077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46001.796055324077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46001.796055324077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46001.796055324077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46001.796055324077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46001.796055324077</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46001.796055324077</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46001.796055324077</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46001.796055324077</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46001.796055324077</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46001.796055324077</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46001.796055324077</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46001.796055324077</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46001.796055324077</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46001.796055324077</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46001.796055324077</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46001.796055324077</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46001.796055324077</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46001.796055324077</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46001.796055324077</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46001.796055324077</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46001.796055324077</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46001.796055324077</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46001.796055324077</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46001.796055324077</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46001.796055324077</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46001.796055324077</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46001.796055324077</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46001.796055324077</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46001.796055324077</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46001.796055324077</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46001.796055324077</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46001.796055324077</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46001.796055324077</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46001.796055324077</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46001.796055324077</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46001.796055324077</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46001.796055324077</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46001.796055324077</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46001.796055324077</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46001.796055324077</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46001.796055324077</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46001.796055324077</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46001.796055324077</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46001.796055324077</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46001.796055324077</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46001.796055324077</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46001.796055324077</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46001.796055324077</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46001.796055324077</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46001.796055324077</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46001.796055324077</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46001.796055324077</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46001.796055324077</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46001.796055324077</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46001.796055324077</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46001.796055324077</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46001.796055324077</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46001.796055324077</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46001.796055324077</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46001.796055324077</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46001.796055324077</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46001.796055324077</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46001.796055324077</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46001.796055324077</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46001.796055324077</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46001.796055324077</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46001.796055324077</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46001.796055324077</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46001.796055324077</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46001.796055324077</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46001.796055324077</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46001.796055324077</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46001.796055324077</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46001.796055324077</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46001.796055324077</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46001.796055324077</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46001.796055324077</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46001.796055324077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46001.796055324077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46001.796055324077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46001.796055324077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46001.796055324077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46001.796055324077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46001.796055324077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46001.796055324077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46001.796055324077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46001.796055324077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46001.796055324077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46001.796055324077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46001.796055324077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46001.796055324077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46001.796055324077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46001.796055324077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46001.796055324077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46001.796055324077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46001.796055324077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46001.796055324077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46001.796055324077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46001.796055324077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46001.796055324077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46001.796055324077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46001.796055324077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46001.796055324077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46001.796055324077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46001.796055324077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46001.796055324077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46001.796055324077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46001.796055324077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46001.796055324077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46001.796055324077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46001.796055324077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46001.796055324077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46001.796055324077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46001.796055324077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46001.796055324077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46001.796055324077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46001.796055324077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46001.796055324077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46001.796055324077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46001.796055324077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46001.796055324077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46001.796055324077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46001.796055324077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46001.796055324077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46001.796055324077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46001.796055324077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46001.796055324077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46001.796055324077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46001.796055324077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46001.796055324077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46001.796055324077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46001.796055324077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46001.796055324077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46001.796055324077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46001.796055324077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46001.796055324077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46001.796055324077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46001.796055324077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46001.796055324077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46001.796055324077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46001.796055324077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46001.796055324077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46001.796055324077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46001.796055324077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46001.796055324077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46001.796055324077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46001.796055324077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46001.796055324077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46001.796055324077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46001.796055324077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46001.796055324077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46001.796055324077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46001.796055324077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46001.796055324077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46001.796055324077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46001.796055324077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46001.796055324077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46001.796055324077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46001.796055324077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46001.796055324077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46001.796055324077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46001.796055324077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46001.796055324077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46001.796055324077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46001.796055324077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46001.796055324077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46001.796055324077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46001.796055324077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46001.796055324077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46001.796055324077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46001.796055324077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46001.796055324077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46001.796055324077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46001.796055324077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46001.796055324077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46001.796055324077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46001.796055324077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46001.796055324077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46001.796055324077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46001.796055324077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46001.796055324077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46001.796055324077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46001.796055324077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46001.796055324077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46001.796055324077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46001.796055324077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46001.796055324077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46001.796055324077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46001.796055324077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46001.796055324077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46001.796055324077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46001.796055324077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46001.796055324077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46001.796055324077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46001.796055324077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46001.796055324077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46001.796055324077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46001.796055324077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46001.796055324077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46001.796055324077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46001.796055324077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46001.796055324077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46001.796055324077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46001.796055324077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46001.796055324077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46001.796055324077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46001.796055324077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46001.796055324077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46001.796055324077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46001.796055324077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46001.796055324077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46001.796055324077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46001.796055324077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46001.796055324077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46001.796055324077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46001.796055324077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46001.796055324077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46001.796055324077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46001.796055324077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46001.796055324077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46001.796055324077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46001.796055324077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46001.796055555555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46001.796055555555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46001.796055555555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46001.796055555555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46001.796055555555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46001.796055555555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46001.796055555555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46001.796055555555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46001.796055555555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46001.796055555555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46001.796055555555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46001.796055555555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46001.796055555555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46001.796055555555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46001.796055555555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46001.796055555555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46001.796055555555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46001.796055555555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46001.796055555555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46001.796055555555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46001.796055555555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46001.796055555555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46001.796055555555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46001.796055555555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46001.796055555555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46001.796055555555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46001.796055555555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46001.796055555555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46001.796055555555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46001.796055555555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46001.796055555555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46001.796055555555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46001.796055555555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46001.796055555555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46001.796055555555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46001.796055555555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46001.796055555555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46001.796055555555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46001.796055555555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46001.796055555555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46001.796055555555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46001.796055555555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46001.796055555555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46001.796055555555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46001.796055555555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46001.796055555555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46001.796055555555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46001.796055555555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46001.796055555555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46001.796055555555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46001.796055555555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46001.796055555555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46001.796055555555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46001.796055555555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46001.796055555555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46001.796055555555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46001.796055555555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46001.796055555555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46001.796055555555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46001.796055555555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46001.796055555555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46001.796055555555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46001.796055555555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46001.796055555555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46001.796055555555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46001.796055555555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46001.796055555555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46001.796055555555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46001.796055555555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46001.796055555555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46001.796055555555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46001.796055555555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46001.796055555555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46001.796055555555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46001.796055555555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46001.796055555555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46001.796055555555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46001.796055555555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46001.796055555555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46001.796055555555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46001.796055555555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46001.796055555555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46001.796055555555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46001.796055555555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46001.796055555555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46001.796055555555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46001.796055555555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46001.796055555555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46001.796055555555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46001.796055555555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46001.796055555555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46001.796055555555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46001.796055555555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46001.796055555555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46001.796055555555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46001.796055555555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46001.796055555555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46001.796055555555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46001.796055555555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46001.796055555555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46001.796055555555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46001.796055555555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46001.796055555555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46001.796055555555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46001.796055555555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46001.796055555555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46001.796055555555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46001.796055555555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46001.796055555555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46001.796055555555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46001.796055555555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46001.796055555555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46001.796055555555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46001.796055555555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46001.796055555555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46001.796055555555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46001.796055555555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46001.796055555555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46001.796055555555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46001.796055555555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46001.796055555555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46001.796055555555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46001.796055555555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46001.796055555555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46001.796055555555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46001.796055555555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46001.796055555555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46001.796055555555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46001.796055555555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46001.796055555555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46001.796055555555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46001.796055555555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46001.796055555555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46001.796055555555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46001.796055555555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46001.796055555555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46001.796055555555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46001.796055555555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46001.796055555555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46001.796055555555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46001.796055555555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46001.796055555555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46001.796055555555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46001.796055555555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46001.796055555555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46001.796055555555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46001.796055555555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46001.796055555555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46001.796055555555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46001.796055555555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46001.796055555555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46001.796055555555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46001.796055555555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46001.796055555555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46001.796055555555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46001.796055555555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46001.796055555555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46001.796055555555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46001.796055555555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46001.796055555555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46001.796055555555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46001.796055555555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46001.796055555555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46001.796055555555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46001.796055555555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46001.796055555555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46001.796055555555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46001.796055555555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46001.796055555555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46001.796055555555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46001.796055555555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46001.796055555555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46001.796055555555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46001.796055555555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46001.796055555555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46001.796055555555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46001.796055555555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46001.796055555555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46001.796055555555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46001.796055555555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46001.796055555555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46001.796055555555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46001.796055555555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46001.796055555555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46001.796055555555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46001.796055555555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46001.796055555555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46001.796055555555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46001.796055555555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46001.796055555555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46001.796055555555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46001.796055555555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46001.796055555555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46001.796055555555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46001.796055555555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46001.796055555555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46001.796055555555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46001.796055555555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46001.796055555555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46001.796055555555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46001.796055555555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46001.796055555555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46001.796055555555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46001.796055555555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46001.796055555555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46001.796055555555</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46001.796055555555</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46001.796055555555</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46001.796055555555</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46001.796055555555</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46001.796055555555</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46001.796055555555</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46001.796055555555</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46001.796055555555</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46001.796055555555</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46001.796055555555</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2025-12-10T16:06:48Z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