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90" documentId="120_S{2AC9BD13-BADA-5192-A53E-5A8FF88502F6}" xr6:coauthVersionLast="47" xr6:coauthVersionMax="47" xr10:uidLastSave="{557E516C-EFBC-467C-ACE4-065BC9C9265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<sst xmlns="http://schemas.openxmlformats.org/spreadsheetml/2006/main" count="181600" uniqueCount="39216">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</sst>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327.57482905092911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45990.523254976855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45990.523254976855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45990.523254976855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45990.523254976855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45990.523254976855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45990.523254976855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45990.523254976855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45990.523254976855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45990.523254976855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45990.523254976855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45990.523254976855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45990.523254976855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45990.523254976855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45990.523254976855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45990.523254976855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45990.523254976855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45990.523254976855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45990.523254976855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45990.523254976855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45990.523254976855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45990.523254976855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45990.523254976855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45990.523254976855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45990.523254976855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45990.523254976855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45990.523254976855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45990.523254976855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45990.523254976855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45990.523254976855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45990.523254976855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45990.523254976855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45990.523254976855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165.52341701389378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6.1358359953737818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45990.523254976855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45990.523254976855</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45990.523254976855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45990.523254976855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45990.523254976855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45990.523254976855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45990.523254976855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45990.523254976855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45990.523254976855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45990.523254976855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45990.523254976855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45990.523254976855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45990.523254976855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45990.523254976855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45990.523254976855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45990.523254976855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45990.523254976855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45990.523254976855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45990.523254976855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45990.523254976855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45990.523254976855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45990.523254976855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45990.523254976855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45990.523254976855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45990.523254976855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45990.523254976855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45990.523254976855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45990.523254976855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45990.523254976855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45990.523254976855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45990.523254976855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45990.523254976855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45990.523254976855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45990.523254976855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45990.523254976855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45990.523254976855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45990.523254976855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45990.523254976855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45990.523254976855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45990.523254976855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45990.523254976855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45990.523254976855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45990.523254976855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45990.523254976855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45990.523254976855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45990.523254976855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45990.523254976855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45990.523254976855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45990.523254976855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45990.523254976855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45990.523254976855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45990.523254976855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45990.523254976855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45990.523254976855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45990.523254976855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45990.523254976855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45990.523254976855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45990.523254976855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45990.523254976855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45990.523254976855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45990.523254976855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45990.523254976855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45990.523254976855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45990.523254976855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45990.523254976855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45990.523254976855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45990.523254976855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45990.523254976855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45990.523254976855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45990.523254976855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45990.523254976855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45990.523254976855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45990.523254976855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45990.523254976855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45990.523254976855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45990.523254976855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45990.523254976855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45990.523254976855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45990.523254976855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45990.523254976855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45990.523254976855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45990.523254976855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45990.523254976855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45990.523254976855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45990.523254976855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45990.523254976855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45990.523254976855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45990.523254976855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45990.523254976855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45990.523254976855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45990.523254976855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45990.523254976855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45990.523254976855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45990.523254976855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45990.523254976855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45990.523254976855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45990.523254976855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45990.523254976855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45990.523254976855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45990.523254976855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45990.523254976855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45990.523254976855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45990.523254976855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45990.523254976855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45990.523254976855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45990.523254976855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45990.523254976855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45990.523254976855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45990.523254976855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45990.523254976855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45990.523254976855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45990.523254976855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45990.523254976855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45990.523254976855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45990.523254976855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45990.523254976855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45990.523254976855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45990.523254976855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45990.523254976855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45990.523254976855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45990.523254976855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45990.523254976855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45990.523254976855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45990.523254976855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45990.523254976855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45990.523254976855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45990.523254976855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45990.523254976855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45990.523254976855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45990.523254976855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45990.523254976855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45990.523254976855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45990.523254976855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45990.523254976855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45990.523254976855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45990.523254976855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45990.523254976855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45990.523254976855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45990.523254976855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45990.523254976855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45990.523254976855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45990.523254976855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45990.523254976855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45990.523254976855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45990.523254976855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45990.523254976855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45990.523254976855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45990.523254976855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45990.523254976855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45990.523254976855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45990.523254976855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45990.523254976855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45990.523254976855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45990.523254976855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45990.523254976855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45990.523254976855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45990.523254976855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45990.523254976855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45990.523254976855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45990.523254976855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45990.523254976855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45990.523254976855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45990.523254976855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45990.523254976855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45990.523254976855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45990.523254976855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45990.523254976855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45990.523254976855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45990.523254976855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45990.523254976855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45990.523254976855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45990.523254976855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45990.523254976855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45990.523254976855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45990.523254976855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45990.523254976855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45990.523254976855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45990.523254976855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45990.523254976855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45990.523254976855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45990.523254976855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45990.523254976855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45990.523254976855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45990.523254976855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45990.523254976855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45990.523254976855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45990.523254976855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45990.523254976855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45990.523254976855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45990.523254976855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45990.523254976855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45990.523254976855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45990.523254976855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45990.523254976855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45990.523254976855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45990.523254976855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45990.523254976855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45990.523254976855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45990.523254976855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45990.523254976855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45990.523254976855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45990.523254976855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45990.523254976855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45990.523254976855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45990.523254976855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45990.523254976855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45990.523254976855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45990.523254976855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45990.523254976855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45990.523254976855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45990.523254976855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45990.523254976855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45990.523254976855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45990.523254976855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45990.523254976855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45990.523254976855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45990.523254976855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45990.523254976855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45990.523254976855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45990.523254976855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45990.523254976855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45990.523254976855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45990.523254976855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45990.523254976855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45990.523254976855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45990.523254976855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45990.523254976855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45990.523254976855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45990.523254976855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45990.523254976855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45990.523254976855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45990.523254976855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45990.523254976855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45990.523254976855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45990.523254976855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45990.523254976855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45990.523254976855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45990.523254976855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45990.523254976855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45990.523254976855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45990.523254976855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45990.523254976855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45990.523254976855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45990.523254976855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45990.523254976855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45990.523254976855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45990.523254976855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45990.523254976855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45990.523254976855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45990.523254976855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45990.523254976855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45990.523254976855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45990.523254976855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45990.523254976855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45990.523254976855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45990.523254976855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45990.523254976855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45990.523254976855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45990.523254976855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45990.523254976855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45990.523254976855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45990.523254976855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45990.523254976855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45990.523254976855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45990.523254976855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45990.523254976855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45990.523254976855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45990.523254976855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45990.523254976855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45990.523254976855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45990.523254976855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45990.523254976855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45990.523254976855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45990.523254976855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45990.523254976855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45990.523254976855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45990.523254976855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45990.523254976855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45990.523254976855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45990.523254976855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45990.523254976855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45990.523254976855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45990.523254976855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45990.523254976855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45990.523254976855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45990.523254976855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45990.523254976855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45990.523254976855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45990.523254976855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45990.523254976855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45990.523254976855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45990.523254976855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45990.523254976855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45990.523254976855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45990.523254976855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45990.523254976855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45990.523254976855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45990.523254976855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45990.523254976855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45990.523254976855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45990.523254976855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45990.523254976855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45990.523254976855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45990.523254976855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45990.523254976855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45990.523254976855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45990.523254976855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45990.523254976855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45990.523254976855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45990.523254976855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45990.523254976855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45990.523254976855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45990.523254976855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45990.523254976855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45990.523254976855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45990.523254976855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45990.523254976855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45990.523254976855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45990.523254976855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45990.523254976855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45990.523254976855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45990.523254976855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45990.523254976855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45990.523254976855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45990.523254976855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45990.523254976855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45990.523254976855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45990.523254976855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45990.523254976855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45990.523254976855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45990.523254976855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45990.523254976855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45990.523254976855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45990.523254976855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45990.523254976855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45990.523254976855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45990.523254976855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45990.523254976855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45990.523254976855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45990.523254976855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45990.523254976855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45990.523254976855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45990.523254976855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45990.523254976855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45990.523254976855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45990.523254976855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45990.523254976855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45990.523254976855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45990.523254976855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45990.523254976855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45990.523254976855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45990.523254976855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45990.523254976855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45990.523254976855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45990.523254976855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45990.523254976855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45990.523254976855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45990.523254976855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45990.523254976855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45990.523254976855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45990.523254976855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45990.523254976855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45990.523254976855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45990.523254976855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45990.523254976855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45990.523254976855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45990.523254976855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45990.523254976855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45990.523254976855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45990.523254976855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45990.523254976855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45990.523254976855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45990.523254976855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45990.523254976855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45990.523254976855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45990.523254976855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45990.523254976855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45990.523254976855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45990.523254976855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45990.523254976855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45990.523254976855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45990.523254976855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45990.523254976855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45990.523254976855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45990.523254976855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45990.523254976855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45990.523254976855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45990.523254976855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45990.523254976855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45990.523254976855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45990.523254976855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45990.523254976855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45990.523254976855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45990.523254976855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45990.523254976855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45990.523254976855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45990.523254976855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45990.523254976855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45990.523254976855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45990.523254976855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45990.523254976855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45990.523254976855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45990.523254976855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45990.523254976855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45990.523254976855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45990.523254976855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45990.523254976855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45990.523254976855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45990.523254976855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45990.523254976855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45990.523254976855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45990.523254976855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45990.523254976855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45990.523254976855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45990.523254976855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45990.523254976855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45990.523254976855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45990.523254976855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45990.523254976855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45990.523254976855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45990.523254976855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45990.523254976855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45990.523254976855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45990.523254976855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45990.523254976855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45990.523254976855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45990.523254976855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45990.523254976855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45990.523254976855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45990.523254976855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45990.523254976855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45990.523254976855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45990.523254976855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45990.523254976855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45990.523254976855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45990.523254976855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45990.523254976855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45990.523254976855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45990.523254976855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45990.523254976855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45990.523254976855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45990.523254976855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45990.523254976855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45990.523254976855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45990.523254976855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45990.523254976855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45990.523254976855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45990.523254976855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45990.523254976855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45990.523254976855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45990.523254976855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45990.523254976855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45990.523254976855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45990.523254976855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45990.523254976855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45990.523254976855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45990.523254976855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45990.523254976855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45990.523254976855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45990.523254976855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45990.523254976855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45990.523254976855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45990.523254976855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45990.523254976855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45990.523254976855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45990.523254976855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45990.523254976855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45990.523254976855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45990.523254976855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45990.523254976855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45990.523254976855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45990.523254976855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45990.523254976855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45990.523254976855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45990.523254976855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45990.523254976855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45990.523254976855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45990.523254976855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45990.523254976855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45990.523254976855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45990.523254976855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45990.523254976855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45990.523254976855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45990.523254976855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45990.523254976855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45990.523254976855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45990.523254976855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45990.523254976855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45990.523254976855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45990.523254976855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45990.523254976855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45990.523254976855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45990.523254976855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45990.523254976855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45990.523254976855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45990.523254976855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45990.523254976855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45990.523254976855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45990.523254976855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45990.523254976855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45990.523254976855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45990.523254976855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45990.523254976855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45990.523254976855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45990.523254976855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45990.523254976855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45990.523254976855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45990.523254976855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45990.523254976855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45990.523254976855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45990.523254976855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45990.523254976855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45990.523254976855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45990.523254976855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45990.523254976855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45990.523254976855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45990.523254976855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45990.523254976855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45990.523254976855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45990.523254976855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45990.523254976855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45990.523254976855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45990.523254976855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45990.523254976855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45990.523254976855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45990.523254976855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45990.523254976855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45990.523254976855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45990.523254976855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45990.523254976855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45990.523254976855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45990.523254976855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45990.523254976855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45990.523254976855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45990.523254976855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45990.523254976855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45990.523254976855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45990.523254976855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45990.523254976855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45990.523254976855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45990.523254976855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45990.523254976855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45990.523254976855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45990.523254976855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45990.523254976855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45990.523254976855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45990.523254976855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45990.523254976855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45990.523254976855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45990.523254976855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45990.523254976855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45990.523254976855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45990.523254976855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45990.523254976855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45990.523254976855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45990.523254976855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45990.523254976855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45990.523254976855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45990.523254976855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45990.523254976855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45990.523254976855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45990.523254976855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45990.523254976855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45990.523254976855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45990.523254976855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45990.523254976855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45990.523254976855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45990.523254976855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45990.523254976855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45990.523254976855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45990.523254976855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45990.523254976855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45990.523254976855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45990.523254976855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45990.523254976855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45990.523254976855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45990.523254976855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45990.523254976855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45990.523254976855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45990.523254976855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45990.523254976855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45990.523254976855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45990.523254976855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45990.523254976855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45990.523254976855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45990.523254976855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45990.523254976855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45990.523254976855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45990.523254976855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45990.523254976855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45990.523254976855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45990.523254976855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45990.523254976855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45990.523254976855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45990.523254976855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45990.523254976855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45990.523254976855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45990.523254976855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45990.523254976855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45990.523254976855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45990.523254976855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45990.523254976855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45990.523254976855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45990.523254976855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45990.523254976855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45990.523254976855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45990.523254976855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45990.523254976855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45990.523254976855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45990.523254976855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45990.523254976855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45990.523254976855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45990.523254976855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45990.523254976855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45990.523254976855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45990.523254976855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45990.523254976855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45990.523254976855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45990.523254976855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45990.523254976855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45990.523254976855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45990.523254976855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45990.523254976855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45990.523254976855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45990.523254976855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45990.523254976855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45990.523254976855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45990.523254976855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45990.523254976855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45990.523254976855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45990.523254976855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45990.523254976855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45990.523254976855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45990.523254976855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45990.523254976855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45990.523254976855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45990.523254976855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45990.523254976855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45990.523254976855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45990.523254976855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45990.523254976855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45990.523254976855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45990.523254976855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45990.523254976855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45990.523254976855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45990.523254976855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45990.523254976855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45990.523254976855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45990.523254976855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45990.523254976855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45990.523254976855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45990.523254976855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45990.523254976855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45990.523254976855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45990.523254976855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45990.523254976855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45990.523254976855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45990.523254976855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45990.523254976855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45990.523254976855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45990.523254976855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45990.523254976855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45990.523254976855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45990.523254976855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45990.523254976855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45990.523254976855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45990.523254976855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45990.523254976855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45990.523254976855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45990.523254976855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45990.523254976855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45990.523254976855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45990.523254976855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45990.523254976855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45990.523254976855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45990.523254976855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45990.523254976855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45990.523254976855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45990.523254976855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45990.523254976855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45990.523254976855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45990.523254976855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45990.523254976855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45990.523254976855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45990.523254976855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45990.523254976855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45990.523254976855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45990.523254976855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45990.523254976855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45990.523254976855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45990.523254976855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45990.523254976855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45990.523254976855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45990.523254976855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45990.523254976855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45990.523254976855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45990.523254976855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45990.523254976855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45990.523254976855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45990.523254976855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45990.523254976855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45990.523254976855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45990.523254976855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45990.523254976855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45990.523254976855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45990.523254976855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45990.523254976855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45990.523254976855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45990.523254976855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45990.523254976855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45990.523254976855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45990.523254976855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45990.523254976855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45990.523254976855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45990.523254976855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45990.523254976855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45990.523254976855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45990.523254976855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45990.523254976855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45990.523254976855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45990.523254976855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45990.523254976855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45990.523254976855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45990.523254976855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45990.523254976855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45990.523254976855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45990.523254976855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45990.523254976855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45990.523254976855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45990.523254976855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45990.523254976855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45990.523254976855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45990.523254976855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45990.523254976855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45990.523254976855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45990.523254976855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45990.523254976855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45990.523254976855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45990.523254976855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45990.523254976855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45990.523254976855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45990.523254976855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45990.523254976855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45990.523254976855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45990.523254976855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45990.523254976855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45990.523254976855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45990.523254976855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45990.523254976855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45990.523254976855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45990.523254976855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45990.523254976855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45990.523254976855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45990.523254976855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45990.523254976855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45990.523254976855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45990.523254976855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45990.523254976855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45990.523254976855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45990.523254976855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45990.523254976855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45990.523254976855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45990.523254976855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45990.523254976855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45990.523254976855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45990.523254976855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45990.523254976855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45990.523254976855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45990.523254976855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45990.523254976855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45990.523254976855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45990.523254976855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45990.523254976855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45990.523254976855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45990.523254976855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45990.523254976855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45990.523254976855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45990.523254976855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45990.523254976855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45990.523254976855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45990.523254976855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45990.523254976855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45990.523254976855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45990.523254976855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45990.523254976855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45990.523254976855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45990.523254976855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45990.523254976855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45990.523254976855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45990.523254976855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45990.523254976855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45990.523254976855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45990.523254976855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45990.523254976855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45990.523254976855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45990.523254976855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45990.523254976855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45990.523254976855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45990.523254976855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45990.523254976855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45990.523254976855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45990.523254976855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45990.523254976855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45990.523254976855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45990.523254976855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45990.523254976855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45990.523254976855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45990.523254976855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45990.523254976855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45990.523254976855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45990.523254976855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45990.523254976855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45990.523254976855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45990.523254976855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45990.523254976855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45990.523254976855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45990.523254976855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45990.523254976855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45990.523254976855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45990.523254976855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45990.523254976855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45990.523254976855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45990.523254976855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45990.523254976855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45990.523254976855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45990.523254976855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45990.523254976855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45990.523254976855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45990.523254976855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45990.523254976855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45990.523254976855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45990.523254976855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45990.523254976855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45990.523254976855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45990.523254976855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45990.523254976855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45990.523254976855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45990.523254976855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45990.523254976855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45990.523254976855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45990.523254976855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45990.523254976855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45990.523254976855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45990.523254976855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45990.523254976855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45990.523254976855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45990.523254976855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45990.523254976855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45990.523254976855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45990.523254976855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45990.523254976855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45990.523254976855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45990.523254976855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45990.523254976855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45990.523254976855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45990.523254976855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45990.523254976855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45990.523254976855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45990.523254976855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45990.523254976855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45990.523254976855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45990.523254976855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45990.523254976855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45990.523254976855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45990.523254976855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45990.523254976855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45990.523254976855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45990.523254976855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45990.523254976855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45990.523254976855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45990.523254976855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45990.523254976855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45990.523254976855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45990.523254976855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45990.523254976855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45990.523254976855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45990.523254976855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45990.523254976855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45990.523254976855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45990.523254976855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45990.523254976855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45990.523254976855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45990.523254976855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45990.523254976855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45990.523254976855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45990.523254976855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45990.523254976855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45990.523254976855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45990.523254976855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45990.523254976855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45990.523254976855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45990.523254976855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45990.523254976855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45990.523254976855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45990.523254976855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45990.523254976855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45990.523254976855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45990.523254976855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45990.523254976855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45990.523254976855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45990.523254976855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45990.523254976855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45990.523254976855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45990.523254976855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45990.523254976855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45990.523254976855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45990.523254976855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45990.523254976855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45990.523254976855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45990.523254976855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45990.523254976855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45990.523254976855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45990.523254976855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45990.523254976855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45990.523254976855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45990.523254976855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45990.523254976855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45990.523254976855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45990.523254976855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45990.523254976855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45990.523254976855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45990.523254976855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45990.523254976855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45990.523254976855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45990.523254976855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45990.523254976855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45990.523254976855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45990.523254976855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45990.523254976855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45990.523254976855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45990.523254976855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45990.523254976855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45990.523254976855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45990.523254976855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45990.523254976855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45990.523254976855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45990.523254976855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45990.523254976855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45990.523254976855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45990.523254976855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45990.523254976855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45990.523254976855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45990.523254976855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45990.523254976855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45990.523254976855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45990.523254976855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45990.523254976855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45990.523254976855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45990.523254976855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45990.523254976855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45990.523254976855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45990.523254976855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45990.523254976855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45990.523254976855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45990.523254976855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45990.523254976855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45990.523254976855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45990.523254976855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45990.523254976855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45990.523254976855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45990.523254976855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45990.523254976855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45990.523254976855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45990.523254976855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45990.523254976855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45990.523254976855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45990.523254976855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45990.523254976855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45990.523254976855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45990.523254976855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45990.523254976855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45990.523254976855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45990.523254976855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45990.523254976855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45990.523254976855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45990.523254976855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45990.523254976855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45990.523254976855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45990.523254976855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45990.523254976855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45990.523254976855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45990.523254976855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45990.523254976855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45990.523254976855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45990.523254976855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45990.523254976855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45990.523254976855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45990.523254976855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45990.523254976855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45990.523254976855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45990.523254976855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45990.523254976855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45990.523254976855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45990.523254976855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45990.523254976855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45990.523254976855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45990.523254976855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45990.523254976855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45990.523254976855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45990.523254976855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45990.523254976855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45990.523254976855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45990.523254976855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45990.523254976855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45990.523254976855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45990.523254976855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45990.523254976855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45990.523254976855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45990.523254976855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45990.523254976855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45990.523254976855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45990.523254976855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45990.523254976855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45990.523254976855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45990.523254976855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45990.523254976855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45990.523254976855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45990.523254976855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45990.523254976855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45990.523254976855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45990.523254976855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45990.523254976855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45990.523254976855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45990.523254976855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45990.523254976855</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287.04253738425905</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5" ca="1" si="0">IFERROR(NOW()-F3,"")</f>
        <v>0.33158831018954515</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39198</v>
      </c>
      <c r="E4" s="91" t="s">
        <v>39106</v>
      </c>
      <c r="F4" s="92">
        <v>45990.456122685187</v>
      </c>
      <c r="G4" s="93">
        <f t="shared" ca="1" si="0"/>
        <v>6.7132291667803656E-2</v>
      </c>
      <c r="H4" s="92">
        <v>45990.449953703705</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45990.523254976855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45990.523254976855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45990.523254976855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45990.523254976855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45990.523254976855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45990.523254976855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45990.523254976855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45990.523254976855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45990.523254976855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45990.523254976855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45990.523254976855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45990.523254976855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45990.523254976855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45990.523254976855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45990.523254976855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45990.523254976855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45990.523254976855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45990.523254976855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45990.523254976855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45990.523254976855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45990.523254976855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45990.523254976855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45990.523254976855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45990.523254976855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45990.523254976855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45990.523254976855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45990.523254976855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45990.523254976855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45990.523254976855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45990.523254976855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45990.523254976855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45990.523254976855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45990.523254976855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45990.523254976855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45990.523254976855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45990.523254976855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45990.523254976855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45990.523254976855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45990.523254976855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45990.523254976855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45990.523254976855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45990.523254976855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45990.523254976855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45990.523254976855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45990.523254976855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45990.523254976855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45990.523254976855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45990.523254976855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45990.523254976855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45990.523254976855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45990.523254976855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45990.523254976855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45990.523254976855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45990.523254976855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45990.523254976855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45990.523254976855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45990.523254976855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45990.523254976855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45990.523254976855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45990.523254976855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45990.523254976855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45990.523254976855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45990.523254976855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45990.523254976855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45990.523254976855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45990.523254976855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45990.523254976855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45990.523254976855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45990.523254976855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45990.523254976855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45990.523254976855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45990.523254976855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45990.523254976855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45990.523254976855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45990.523254976855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45990.523254976855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45990.523254976855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45990.523254976855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45990.523254976855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45990.523254976855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45990.523254976855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45990.523254976855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45990.523254976855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45990.523254976855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45990.523254976855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45990.523254976855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45990.523254976855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45990.523254976855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45990.523254976855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45990.523254976855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45990.523254976855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45990.523254976855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45990.523254976855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45990.523254976855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45990.523254976855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45990.523254976855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45990.523254976855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45990.523254976855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45990.523254976855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45990.523254976855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45990.523254976855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45990.523254976855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45990.523254976855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45990.523254976855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45990.523254976855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45990.523254976855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45990.523254976855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45990.523254976855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45990.523254976855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45990.523254976855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45990.523254976855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45990.523254976855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45990.523254976855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45990.523254976855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45990.523254976855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45990.523254976855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45990.523254976855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45990.523254976855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45990.523254976855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45990.523254976855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45990.523254976855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45990.523254976855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45990.523254976855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45990.523254976855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45990.523254976855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45990.523254976855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45990.523254976855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45990.523254976855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45990.523254976855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45990.523254976855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45990.523254976855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45990.523254976855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45990.523254976855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45990.523254976855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45990.523254976855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45990.523254976855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45990.523254976855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45990.523254976855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45990.523254976855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45990.523254976855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45990.523254976855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45990.523254976855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45990.523254976855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45990.523254976855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45990.523254976855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45990.523254976855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45990.523254976855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45990.523254976855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45990.523254976855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45990.523254976855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45990.523254976855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45990.523254976855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45990.523254976855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45990.523254976855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45990.523254976855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45990.523254976855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45990.523254976855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45990.523254976855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45990.523254976855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45990.523254976855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45990.523254976855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45990.523254976855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45990.523254976855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45990.523254976855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45990.523254976855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45990.523254976855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45990.523254976855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45990.523254976855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45990.523254976855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45990.523254976855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45990.523254976855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45990.523254976855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45990.523254976855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45990.523254976855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45990.523254976855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45990.523254976855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45990.523254976855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45990.523254976855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45990.523254976855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45990.523254976855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45990.523254976855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45990.523254976855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45990.523254976855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45990.523254976855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45990.523254976855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45990.523254976855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45990.523254976855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45990.523254976855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45990.523254976855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45990.523254976855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45990.523254976855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45990.523254976855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45990.523254976855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45990.523254976855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45990.523254976855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45990.523254976855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45990.523254976855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45990.523254976855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45990.523254976855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45990.523254976855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45990.523254976855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45990.523254976855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45990.523254976855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45990.523254976855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45990.523254976855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45990.523254976855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45990.523254976855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45990.523254976855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45990.523254976855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45990.523254976855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45990.523254976855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45990.523254976855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45990.523254976855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45990.523254976855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45990.523254976855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45990.523254976855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45990.523254976855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45990.523254976855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45990.523254976855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45990.523254976855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45990.523254976855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45990.523254976855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45990.523254976855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45990.523254976855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45990.523254976855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45990.523254976855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45990.523254976855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45990.523254976855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45990.523254976855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45990.523254976855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45990.523254976855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45990.523254976855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45990.523254976855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45990.523254976855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45990.523254976855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45990.523254976855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45990.523254976855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45990.523254976855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45990.523254976855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45990.523254976855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45990.523254976855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45990.523254976855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45990.523254976855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45990.523254976855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45990.523254976855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45990.523254976855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45990.523254976855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45990.523254976855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45990.523254976855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45990.523254976855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45990.523254976855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45990.523254976855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45990.523254976855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45990.523254976855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45990.523254976855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45990.523254976855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45990.523254976855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45990.523254976855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45990.523254976855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45990.523254976855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45990.523254976855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45990.523254976855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45990.523254976855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45990.523254976855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45990.523254976855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45990.523254976855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45990.523254976855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45990.523254976855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45990.523254976855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45990.523254976855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45990.523254976855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45990.523254976855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45990.523254976855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45990.523254976855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45990.523254976855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45990.523254976855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45990.523254976855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45990.523254976855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45990.523254976855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45990.523254976855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45990.523254976855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45990.523254976855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45990.523254976855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45990.523254976855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45990.523254976855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45990.523254976855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45990.523254976855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45990.523254976855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45990.523254976855</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98.691194791666931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64.334377662038605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41.862143865742837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9.1499563657416729</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0.57134525463334285</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5.6692476857278962E-2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45990.523254976855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45990.523254976855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45990.523254976855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45990.523254976855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45990.523254976855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45990.523254976855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45990.523254976855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45990.523254976855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45990.523254976855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45990.523254976855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45990.523254976855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45990.523254976855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45990.523254976855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45990.523254976855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45990.523254976855</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45990.523254976855</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45990.523254976855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45990.523254976855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45990.523254976855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45990.523254976855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45990.523254976855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45990.523254976855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45990.523254976855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45990.523254976855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45990.523254976855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45990.523254976855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45990.523254976855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45990.523254976855</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3</v>
      </c>
      <c r="D2" s="119" t="s">
        <v>31962</v>
      </c>
      <c r="E2" s="106" t="s">
        <v>39106</v>
      </c>
      <c r="F2" s="121">
        <v>45990.487199074072</v>
      </c>
      <c r="G2" s="72">
        <f ca="1">IFERROR(NOW()-F2,"-")</f>
        <v>3.6055902783118654E-2</v>
      </c>
      <c r="H2" s="121">
        <v>45990.487199074072</v>
      </c>
      <c r="I2" s="119" t="str">
        <f>IFERROR(VLOOKUP(D2,DB!A:F,6,0),"")</f>
        <v>SCECO</v>
      </c>
      <c r="J2" s="119" t="str">
        <f>IFERROR(VLOOKUP(D2,DB!A:G,7,0),"")</f>
        <v>Vandalized+No BB Design</v>
      </c>
      <c r="K2" s="122" t="s">
        <v>39213</v>
      </c>
      <c r="L2" s="140" t="str">
        <f>IFERROR(VLOOKUP(D2,DB!A:I,9,0),"")</f>
        <v>Latis</v>
      </c>
    </row>
    <row r="3" spans="1:16382" ht="31.5" customHeight="1">
      <c r="A3" s="118" t="s">
        <v>39214</v>
      </c>
      <c r="B3" s="119" t="str">
        <f>IFERROR(VLOOKUP(D3,DB!A:K,11,0),"")</f>
        <v>R6</v>
      </c>
      <c r="C3" s="120">
        <v>1</v>
      </c>
      <c r="D3" s="119" t="s">
        <v>37464</v>
      </c>
      <c r="E3" s="106" t="s">
        <v>39106</v>
      </c>
      <c r="F3" s="121">
        <v>45990.493969907409</v>
      </c>
      <c r="G3" s="72">
        <f ca="1">IFERROR(NOW()-F3,"-")</f>
        <v>2.928506944590481E-2</v>
      </c>
      <c r="H3" s="121">
        <v>45990.493969907409</v>
      </c>
      <c r="I3" s="119" t="str">
        <f>IFERROR(VLOOKUP(D3,DB!A:F,6,0),"")</f>
        <v>Generator-SG</v>
      </c>
      <c r="J3" s="119" t="str">
        <f>IFERROR(VLOOKUP(D3,DB!A:G,7,0),"")</f>
        <v>Vandalized</v>
      </c>
      <c r="K3" s="122" t="s">
        <v>39215</v>
      </c>
      <c r="L3" s="140" t="str">
        <f>IFERROR(VLOOKUP(D3,DB!A:I,9,0),"")</f>
        <v>Latis</v>
      </c>
    </row>
    <row r="4" spans="1:16382" ht="31.5" customHeight="1">
      <c r="A4" s="118"/>
      <c r="B4" s="119" t="str">
        <f>IFERROR(VLOOKUP(D4,DB!A:K,11,0),"")</f>
        <v/>
      </c>
      <c r="C4" s="120"/>
      <c r="D4" s="119"/>
      <c r="E4" s="106"/>
      <c r="F4" s="121"/>
      <c r="G4" s="72">
        <f ca="1">IFERROR(NOW()-F4,"-")</f>
        <v>45990.523254976855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45990.523254976855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45990.523254976855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45990.523254976855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45990.523254976855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45990.523254976855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45990.523254976855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45990.523254976855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45990.523254976855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45990.523254976855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45990.523254976855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45990.523254976855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45990.523254976855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45990.523254976855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45990.523254976855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45990.523254976855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45990.523254976855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45990.523254976855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45990.523254976855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45990.523254976855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45990.523254976855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45990.523254976855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45990.523254976855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45990.523254976855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45990.523254976855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45990.523254976855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45990.523254976855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45990.523254976855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45990.523254976855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45990.523254976855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45990.523254976855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45990.523254976855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45990.523254976855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45990.523254976855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45990.523254976855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45990.523254976855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45990.523254976855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45990.523254976855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45990.523254976855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45990.523254976855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45990.523254976855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45990.523254976855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45990.523254976855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45990.523254976855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45990.523254976855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45990.523254976855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45990.523254976855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45990.523254976855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45990.523254976855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45990.523254976855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45990.523254976855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45990.523254976855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45990.523254976855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45990.523254976855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45990.523254976855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45990.523254976855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45990.523254976855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45990.523254976855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45990.523254976855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45990.523254976855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45990.523254976855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45990.523254976855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45990.523254976855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45990.523254976855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45990.523254976855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45990.523254976855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45990.523254976855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45990.523254976855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45990.523254976855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45990.523254976855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45990.523254976855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45990.523254976855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45990.523254976855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45990.523254976855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45990.523254976855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45990.523254976855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45990.523254976855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45990.523254976855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45990.523254976855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45990.523254976855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45990.523254976855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45990.523254976855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45990.523254976855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45990.523254976855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45990.523254976855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45990.523254976855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45990.523254976855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45990.523254976855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45990.523254976855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45990.523254976855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45990.523254976855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45990.523254976855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45990.523254976855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45990.523254976855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45990.523254976855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45990.523254976855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45990.523254976855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45990.523254976855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45990.523254976855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45990.523254976855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45990.523254976855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45990.523254976855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45990.523254976855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45990.523254976855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45990.523254976855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45990.523254976855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45990.523254976855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45990.523254976855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45990.523254976855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45990.523254976855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45990.523254976855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45990.523254976855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45990.523254976855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45990.523254976855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45990.523254976855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45990.523254976855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45990.523254976855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45990.523254976855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45990.523254976855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45990.523254976855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45990.523254976855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45990.523254976855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45990.523254976855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45990.523254976855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45990.523254976855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45990.523254976855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45990.523254976855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45990.523254976855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45990.523254976855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45990.523254976855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45990.523254976855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45990.523254976855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45990.523254976855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45990.523254976855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45990.523254976855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45990.523254976855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45990.523254976855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45990.523254976855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45990.523254976855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45990.523254976855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45990.523254976855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45990.523254976855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45990.523254976855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45990.523254976855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45990.523254976855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45990.523254976855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45990.523254976855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45990.523254976855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45990.523254976855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45990.523254976855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45990.523254976855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45990.523254976855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45990.523254976855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45990.523254976855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45990.523254976855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45990.523254976855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45990.523254976855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45990.523254976855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45990.523254976855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45990.523254976855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45990.523254976855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45990.523254976855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45990.523254976855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45990.523254976855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45990.523254976855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45990.523254976855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45990.523254976855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45990.523254976855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45990.523254976855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45990.523254976855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45990.523254976855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45990.523254976855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45990.523254976855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45990.523254976855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45990.523254976855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45990.523254976855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45990.523254976855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45990.523254976855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45990.523254976855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45990.523254976855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45990.523254976855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45990.523254976855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45990.523254976855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45990.523254976855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45990.523254976855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45990.523254976855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45990.523254976855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45990.523254976855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45990.523254976855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45990.523254976855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45990.523254976855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45990.523254976855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45990.523254976855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45990.523254976855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45990.523254976855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45990.523254976855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45990.523254976855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45990.523254976855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45990.523254976855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45990.523254976855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45990.523254976855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45990.523254976855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45990.523254976855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45990.523254976855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45990.523254976855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45990.523254976855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45990.523254976855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45990.523254976855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45990.523254976855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45990.523254976855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45990.523254976855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45990.523254976855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45990.523254976855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45990.523254976855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45990.523254976855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45990.523254976855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45990.523254976855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45990.523254976855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45990.523254976855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45990.523254976855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45990.523254976855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45990.523254976855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45990.523254976855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45990.523254976855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45990.523254976855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45990.523254976855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45990.523254976855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45990.523254976855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45990.523254976855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45990.523254976855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45990.523254976855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45990.523254976855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45990.523254976855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45990.523254976855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45990.523254976855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45990.523254976855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45990.523254976855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45990.523254976855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45990.523254976855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45990.523254976855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45990.523254976855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45990.523254976855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45990.523254976855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45990.523254976855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45990.523254976855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45990.523254976855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45990.523254976855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45990.523254976855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45990.523254976855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45990.523254976855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45990.523254976855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45990.523254976855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45990.523254976855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45990.523254976855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45990.523254976855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45990.523254976855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45990.523254976855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45990.523254976855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45990.523254976855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45990.523254976855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45990.523254976855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45990.523254976855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45990.523254976855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45990.523254976855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45990.523254976855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45990.523254976855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45990.523254976855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45990.523254976855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45990.523254976855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45990.523254976855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45990.523254976855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45990.523254976855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45990.523254976855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45990.523254976855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45990.523254976855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45990.523254976855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45990.523254976855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45990.523254976855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45990.523254976855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45990.523254976855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45990.523254976855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45990.523254976855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45990.523254976855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45990.523254976855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45990.523254976855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45990.523254976855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45990.523254976855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45990.523254976855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45990.523254976855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45990.523254976855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45990.523254976855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45990.523254976855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45990.523254976855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45990.523254976855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45990.523254976855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45990.523254976855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45990.523254976855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45990.523254976855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45990.523254976855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45990.523254976855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45990.523254976855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45990.523254976855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45990.523254976855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45990.523254976855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45990.523254976855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45990.523254976855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45990.523254976855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45990.523254976855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45990.523254976855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45990.523254976855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45990.523254976855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45990.523254976855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45990.523254976855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45990.523254976855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45990.523254976855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45990.523254976855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45990.523254976855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45990.523254976855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45990.523254976855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45990.523254976855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45990.523254976855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45990.523254976855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45990.523254976855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45990.523254976855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45990.523254976855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45990.523254976855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45990.523254976855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45990.523254976855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45990.523254976855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45990.523254976855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45990.523254976855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45990.523254976855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45990.523254976855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45990.523254976855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45990.523254976855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45990.523254976855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45990.523254976855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45990.523254976855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45990.523254976855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45990.523254976855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45990.523254976855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45990.523254976855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45990.523254976855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45990.523254976855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45990.523254976855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45990.523254976855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45990.523254976855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45990.523254976855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45990.523254976855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45990.523254976855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45990.523254976855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45990.523254976855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45990.523254976855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45990.523254976855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45990.523254976855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45990.523254976855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45990.523254976855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45990.523254976855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45990.523254976855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45990.523254976855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45990.523254976855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45990.523254976855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45990.523254976855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45990.523254976855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45990.523254976855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45990.523254976855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45990.523254976855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45990.523254976855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45990.523254976855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45990.523254976855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45990.523254976855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45990.523254976855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45990.523254976855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45990.523254976855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45990.523254976855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45990.523254976855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45990.523254976855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45990.523254976855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45990.523254976855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45990.523254976855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45990.523254976855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45990.523254976855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45990.523254976855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45990.523254976855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45990.523254976855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45990.523254976855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45990.523254976855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45990.523254976855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45990.523254976855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45990.523254976855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45990.523254976855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45990.523254976855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45990.523254976855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45990.523254976855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45990.523254976855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45990.523254976855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45990.523254976855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45990.523254976855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45990.523254976855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45990.523254976855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45990.523254976855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45990.523254976855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45990.523254976855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45990.523254976855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45990.523254976855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45990.523254976855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45990.523254976855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45990.523254976855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45990.523254976855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45990.523254976855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45990.523254976855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45990.523254976855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45990.523254976855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45990.523254976855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45990.523254976855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45990.523254976855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45990.523254976855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45990.523254976855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45990.523254976855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45990.523254976855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45990.523254976855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45990.523254976855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45990.523254976855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45990.523254976855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45990.523254976855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45990.523254976855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45990.523254976855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45990.523254976855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45990.523254976855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45990.523254976855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45990.523254976855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45990.523254976855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45990.523254976855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45990.523254976855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45990.523254976855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45990.523254976855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45990.523254976855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45990.523254976855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45990.523254976855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45990.523254976855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45990.523254976855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45990.523254976855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45990.523254976855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45990.523254976855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45990.523254976855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45990.523254976855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45990.523254976855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45990.523254976855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45990.523254976855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45990.523254976855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45990.523254976855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45990.523254976855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45990.523254976855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45990.523254976855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45990.523254976855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45990.523254976855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45990.523254976855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45990.523254976855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45990.523254976855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45990.523254976855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45990.523254976855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45990.523254976855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45990.523254976855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45990.523254976855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45990.523254976855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45990.523254976855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45990.523254976855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45990.523254976855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45990.523254976855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45990.523254976855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45990.523254976855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45990.523254976855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45990.523254976855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45990.523254976855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45990.523254976855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45990.523254976855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45990.523254976855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45990.523254976855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45990.523254976855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45990.523254976855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45990.523254976855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45990.523254976855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45990.523254976855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45990.523254976855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45990.523254976855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45990.523254976855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45990.523254976855</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45990.523254976855</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45990.523254976855</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