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43" documentId="120_S{2AC9BD13-BADA-5192-A53E-5A8FF88502F6}" xr6:coauthVersionLast="47" xr6:coauthVersionMax="47" xr10:uidLastSave="{BB06C7D7-42CA-4EBB-84AD-12F6A441B11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<sst xmlns="http://schemas.openxmlformats.org/spreadsheetml/2006/main" count="180286" uniqueCount="39127">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</sst>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315.87794201388897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5.6738310187938623E-2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45978.826367939815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45978.826367939815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45978.826367939815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45978.826367939815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45978.826367939815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45978.826367939815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45978.826367939815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45978.826367939815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45978.826367939815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45978.826367939815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45978.826367939815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45978.826367939815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45978.826367939815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45978.826367939815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45978.826367939815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45978.826367939815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45978.826367939815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45978.826367939815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45978.826367939815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45978.826367939815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45978.826367939815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45978.826367939815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45978.826367939815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45978.826367939815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45978.826367939815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45978.826367939815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45978.826367939815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45978.826367939815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45978.826367939815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45978.826367939815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45978.826367939815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45978.826367939815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45978.826367939815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45978.826367939815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45978.826367939815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45978.826367939815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45978.826367939815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45978.826367939815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45978.826367939815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45978.826367939815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45978.826367939815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45978.826367939815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45978.826367939815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45978.826367939815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45978.826367939815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45978.826367939815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45978.826367939815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45978.826367939815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45978.826367939815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45978.826367939815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45978.826367939815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45978.826367939815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45978.826367939815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45978.826367939815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45978.826367939815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45978.826367939815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45978.826367939815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45978.826367939815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45978.826367939815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45978.826367939815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45978.826367939815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45978.826367939815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45978.826367939815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45978.826367939815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45978.826367939815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45978.826367939815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45978.826367939815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45978.826367939815</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45978.826367939815</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6591FD8-0B59-46B1-A022-FD167013E4A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153.82652997685364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8.8161921295977663E-2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5.9180439813644625E-2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45978.826367939815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45978.826367939815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45978.826367939815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45978.826367939815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45978.826367939815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45978.826367939815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45978.826367939815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45978.826367939815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45978.826367939815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45978.826367939815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45978.826367939815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45978.826367939815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45978.826367939815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45978.826367939815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45978.826367939815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45978.826367939815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45978.826367939815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45978.826367939815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45978.826367939815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45978.826367939815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45978.826367939815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45978.826367939815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45978.826367939815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45978.826367939815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45978.826367939815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45978.826367939815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45978.826367939815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45978.826367939815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45978.826367939815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45978.826367939815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45978.826367939815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45978.826367939815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45978.826367939815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45978.826367939815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45978.826367939815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45978.826367939815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45978.826367939815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45978.826367939815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45978.826367939815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45978.826367939815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45978.826367939815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45978.826367939815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45978.826367939815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45978.826367939815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45978.826367939815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45978.826367939815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45978.826367939815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45978.826367939815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45978.826367939815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45978.826367939815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45978.826367939815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45978.826367939815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45978.826367939815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45978.826367939815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45978.826367939815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45978.826367939815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45978.826367939815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45978.826367939815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45978.826367939815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45978.826367939815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45978.826367939815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45978.826367939815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45978.826367939815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45978.826367939815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45978.826367939815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45978.826367939815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45978.826367939815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45978.826367939815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45978.826367939815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45978.826367939815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45978.826367939815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45978.826367939815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45978.826367939815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45978.826367939815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45978.826367939815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45978.826367939815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45978.826367939815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45978.826367939815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45978.826367939815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45978.826367939815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45978.826367939815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45978.826367939815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45978.826367939815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45978.826367939815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45978.826367939815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45978.826367939815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45978.826367939815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45978.826367939815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45978.826367939815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45978.826367939815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45978.826367939815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45978.826367939815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45978.826367939815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45978.826367939815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45978.826367939815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45978.826367939815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45978.826367939815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45978.826367939815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45978.826367939815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45978.826367939815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45978.826367939815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45978.826367939815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45978.826367939815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45978.826367939815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45978.826367939815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45978.826367939815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45978.826367939815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45978.826367939815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45978.826367939815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45978.826367939815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45978.826367939815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45978.826367939815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45978.826367939815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45978.826367939815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45978.826367939815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45978.826367939815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45978.826367939815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45978.826367939815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45978.826367939815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45978.826367939815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45978.826367939815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45978.826367939815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45978.826367939815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45978.826367939815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45978.826367939815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45978.826367939815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45978.826367939815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45978.826367939815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45978.826367939815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45978.826367939815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45978.826367939815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45978.826367939815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45978.826367939815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45978.826367939815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45978.826367939815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45978.826367939815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45978.826367939815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45978.826367939815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45978.826367939815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45978.826367939815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45978.826367939815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45978.826367939815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45978.826367939815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45978.826367939815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45978.826367939815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45978.826367939815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45978.826367939815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45978.826367939815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45978.826367939815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45978.826367939815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45978.826367939815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45978.826367939815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45978.826367939815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45978.826367939815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45978.826367939815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45978.826367939815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45978.826367939815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45978.826367939815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45978.826367939815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45978.826367939815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45978.826367939815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45978.826367939815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45978.826367939815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45978.826367939815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45978.826367939815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45978.826367939815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45978.826367939815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45978.826367939815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45978.826367939815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45978.826367939815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45978.826367939815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45978.826367939815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45978.826367939815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45978.826367939815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45978.826367939815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45978.826367939815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45978.826367939815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45978.826367939815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45978.826367939815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45978.826367939815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45978.826367939815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45978.826367939815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45978.826367939815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45978.826367939815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45978.826367939815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45978.826367939815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45978.826367939815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45978.826367939815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45978.826367939815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45978.826367939815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45978.826367939815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45978.826367939815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45978.826367939815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45978.826367939815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45978.826367939815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45978.826367939815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45978.826367939815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45978.826367939815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45978.826367939815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45978.826367939815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45978.826367939815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45978.826367939815</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45978.826367939815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45978.826367939815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45978.826367939815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45978.826367939815</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45978.826367939815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45978.826367939815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45978.826367939815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45978.826367939815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45978.826367939815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45978.826367939815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45978.826367939815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45978.826367939815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45978.826367939815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45978.826367939815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45978.826367939815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45978.826367939815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45978.826367939815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45978.826367939815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45978.826367939815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45978.826367939815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45978.826367939815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45978.826367939815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45978.826367939815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45978.826367939815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45978.826367939815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45978.826367939815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45978.826367939815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45978.826367939815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45978.826367939815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45978.826367939815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45978.826367939815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45978.826367939815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45978.826367939815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45978.826367939815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45978.826367939815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45978.826367939815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45978.826367939815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45978.826367939815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45978.826367939815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45978.826367939815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45978.826367939815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45978.826367939815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45978.826367939815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45978.826367939815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45978.826367939815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45978.826367939815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45978.826367939815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45978.826367939815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45978.826367939815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45978.826367939815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45978.826367939815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45978.826367939815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45978.826367939815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45978.826367939815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45978.826367939815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45978.826367939815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45978.826367939815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45978.826367939815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45978.826367939815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45978.826367939815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45978.826367939815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45978.826367939815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45978.826367939815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45978.826367939815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45978.826367939815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45978.826367939815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45978.826367939815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45978.826367939815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45978.826367939815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45978.826367939815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45978.826367939815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45978.826367939815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45978.826367939815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45978.826367939815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45978.826367939815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45978.826367939815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45978.826367939815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45978.826367939815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45978.826367939815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45978.826367939815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45978.826367939815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45978.826367939815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45978.826367939815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45978.826367939815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45978.826367939815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45978.826367939815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45978.826367939815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45978.826367939815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45978.826367939815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45978.826367939815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45978.826367939815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45978.826367939815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45978.826367939815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45978.826367939815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45978.826367939815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45978.826367939815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45978.826367939815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45978.826367939815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45978.826367939815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45978.826367939815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45978.826367939815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45978.826367939815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45978.826367939815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45978.826367939815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45978.826367939815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45978.826367939815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45978.826367939815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45978.826367939815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45978.826367939815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45978.826367939815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45978.826367939815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45978.826367939815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45978.826367939815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45978.826367939815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45978.826367939815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45978.826367939815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45978.826367939815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45978.826367939815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45978.826367939815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45978.826367939815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45978.826367939815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45978.826367939815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45978.826367939815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45978.826367939815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45978.826367939815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45978.826367939815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45978.826367939815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45978.826367939815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45978.826367939815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45978.826367939815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45978.826367939815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45978.826367939815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45978.826367939815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45978.826367939815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45978.826367939815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45978.826367939815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45978.826367939815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45978.826367939815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45978.826367939815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45978.826367939815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45978.826367939815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45978.826367939815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45978.826367939815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45978.826367939815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45978.826367939815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45978.826367939815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45978.826367939815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45978.826367939815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45978.826367939815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45978.826367939815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45978.826367939815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45978.826367939815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45978.826367939815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45978.826367939815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45978.826367939815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45978.826367939815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45978.826367939815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45978.826367939815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45978.826367939815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45978.826367939815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45978.826367939815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45978.826367939815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45978.826367939815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45978.826367939815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45978.826367939815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45978.826367939815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45978.826367939815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45978.826367939815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45978.826367939815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45978.826367939815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45978.826367939815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45978.826367939815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45978.826367939815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45978.826367939815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45978.826367939815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45978.826367939815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45978.826367939815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45978.826367939815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45978.826367939815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45978.826367939815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45978.826367939815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45978.826367939815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45978.826367939815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45978.826367939815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45978.826367939815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45978.826367939815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45978.826367939815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45978.826367939815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45978.826367939815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45978.826367939815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45978.826367939815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45978.826367939815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45978.826367939815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45978.826367939815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45978.826367939815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45978.826367939815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45978.826367939815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45978.826367939815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45978.826367939815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45978.826367939815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45978.826367939815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45978.826367939815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45978.826367939815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45978.826367939815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45978.826367939815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45978.826367939815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45978.826367939815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45978.826367939815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45978.826367939815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45978.826367939815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45978.826367939815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45978.826367939815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45978.826367939815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45978.826367939815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45978.826367939815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45978.826367939815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45978.826367939815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45978.826367939815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45978.826367939815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45978.826367939815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45978.826367939815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45978.826367939815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45978.826367939815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45978.826367939815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45978.826367939815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45978.826367939815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45978.826367939815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45978.826367939815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45978.826367939815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45978.826367939815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45978.826367939815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45978.826367939815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45978.826367939815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45978.826367939815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45978.826367939815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45978.826367939815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45978.826367939815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45978.826367939815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45978.826367939815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45978.826367939815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45978.826367939815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45978.826367939815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45978.826367939815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45978.826367939815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45978.826367939815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45978.826367939815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45978.826367939815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45978.826367939815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45978.826367939815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45978.826367939815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45978.826367939815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45978.826367939815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45978.826367939815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45978.826367939815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45978.826367939815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45978.826367939815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45978.826367939815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45978.826367939815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45978.826367939815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45978.826367939815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45978.826367939815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45978.826367939815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45978.826367939815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45978.826367939815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45978.826367939815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45978.826367939815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45978.826367939815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45978.826367939815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45978.826367939815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45978.826367939815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45978.826367939815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45978.826367939815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45978.826367939815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45978.826367939815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45978.826367939815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45978.826367939815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45978.826367939815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45978.826367939815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45978.826367939815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45978.826367939815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45978.826367939815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45978.826367939815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45978.826367939815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45978.826367939815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45978.826367939815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45978.826367939815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45978.826367939815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45978.826367939815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45978.826367939815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45978.826367939815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45978.826367939815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45978.826367939815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45978.826367939815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45978.826367939815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45978.826367939815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45978.826367939815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45978.826367939815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45978.826367939815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45978.826367939815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45978.826367939815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45978.826367939815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45978.826367939815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45978.826367939815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45978.826367939815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45978.826367939815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45978.826367939815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45978.826367939815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45978.826367939815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45978.826367939815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45978.826367939815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45978.826367939815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45978.826367939815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45978.826367939815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45978.826367939815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45978.826367939815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45978.826367939815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45978.826367939815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45978.826367939815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45978.826367939815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45978.826367939815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45978.826367939815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45978.826367939815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45978.826367939815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45978.826367939815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45978.826367939815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45978.826367939815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45978.826367939815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45978.826367939815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45978.826367939815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45978.826367939815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45978.826367939815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45978.826367939815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45978.826367939815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45978.826367939815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45978.826367939815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45978.826367939815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45978.826367939815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45978.826367939815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45978.826367939815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45978.826367939815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45978.826367939815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45978.826367939815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45978.826367939815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45978.826367939815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45978.826367939815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45978.826367939815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45978.826367939815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45978.826367939815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45978.826367939815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45978.826367939815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45978.826367939815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45978.826367939815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45978.826367939815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45978.826367939815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45978.826367939815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45978.826367939815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45978.826367939815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45978.826367939815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45978.826367939815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45978.826367939815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45978.826367939815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45978.826367939815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45978.826367939815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45978.826367939815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45978.826367939815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45978.826367939815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45978.826367939815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45978.826367939815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45978.826367939815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45978.826367939815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45978.826367939815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45978.826367939815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45978.826367939815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45978.826367939815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45978.826367939815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45978.826367939815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45978.826367939815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45978.826367939815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45978.826367939815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45978.826367939815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45978.826367939815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45978.826367939815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45978.826367939815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45978.826367939815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45978.826367939815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45978.826367939815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45978.826367939815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45978.826367939815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45978.826367939815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45978.826367939815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45978.826367939815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45978.826367939815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45978.826367939815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45978.826367939815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45978.826367939815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45978.826367939815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45978.826367939815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45978.826367939815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45978.826367939815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45978.826367939815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45978.826367939815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45978.826367939815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45978.826367939815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45978.826367939815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45978.826367939815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45978.826367939815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45978.826367939815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45978.826367939815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45978.826367939815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45978.826367939815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45978.826367939815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45978.826367939815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45978.826367939815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45978.826367939815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45978.826367939815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45978.826367939815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45978.826367939815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45978.826367939815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45978.826367939815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45978.826367939815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45978.826367939815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45978.826367939815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45978.826367939815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45978.826367939815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45978.826367939815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45978.826367939815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45978.826367939815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45978.826367939815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45978.826367939815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45978.826367939815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45978.826367939815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45978.826367939815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45978.826367939815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45978.826367939815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45978.826367939815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45978.826367939815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45978.826367939815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45978.826367939815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45978.826367939815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45978.826367939815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45978.826367939815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45978.826367939815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45978.826367939815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45978.826367939815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45978.826367939815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45978.826367939815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45978.826367939815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45978.826367939815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45978.826367939815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45978.826367939815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45978.826367939815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45978.826367939815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45978.826367939815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45978.826367939815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45978.826367939815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45978.826367939815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45978.826367939815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45978.826367939815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45978.826367939815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45978.826367939815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45978.826367939815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45978.826367939815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45978.826367939815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45978.826367939815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45978.826367939815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45978.826367939815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45978.826367939815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45978.826367939815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45978.826367939815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45978.826367939815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45978.826367939815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45978.826367939815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45978.826367939815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45978.826367939815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45978.826367939815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45978.826367939815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45978.826367939815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45978.826367939815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45978.826367939815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45978.826367939815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45978.826367939815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45978.826367939815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45978.826367939815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45978.826367939815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45978.826367939815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45978.826367939815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45978.826367939815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45978.826367939815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45978.826367939815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45978.826367939815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45978.826367939815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45978.826367939815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45978.826367939815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45978.826367939815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45978.826367939815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45978.826367939815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45978.826367939815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45978.826367939815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45978.826367939815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45978.826367939815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45978.826367939815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45978.826367939815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45978.826367939815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45978.826367939815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45978.826367939815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45978.826367939815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45978.826367939815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45978.826367939815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45978.826367939815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45978.826367939815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45978.826367939815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45978.826367939815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45978.826367939815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45978.826367939815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45978.826367939815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45978.826367939815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45978.826367939815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45978.826367939815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45978.826367939815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45978.826367939815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45978.826367939815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45978.826367939815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45978.826367939815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45978.826367939815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45978.826367939815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45978.826367939815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45978.826367939815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45978.826367939815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45978.826367939815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45978.826367939815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45978.826367939815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45978.826367939815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45978.826367939815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45978.826367939815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45978.826367939815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45978.826367939815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45978.826367939815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45978.826367939815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45978.826367939815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45978.826367939815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45978.826367939815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45978.826367939815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45978.826367939815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45978.826367939815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45978.826367939815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45978.826367939815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45978.826367939815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45978.826367939815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45978.826367939815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45978.826367939815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45978.826367939815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45978.826367939815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45978.826367939815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45978.826367939815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45978.826367939815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45978.826367939815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45978.826367939815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45978.826367939815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45978.826367939815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45978.826367939815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45978.826367939815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45978.826367939815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45978.826367939815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45978.826367939815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45978.826367939815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45978.826367939815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45978.826367939815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45978.826367939815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45978.826367939815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45978.826367939815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45978.826367939815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45978.826367939815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45978.826367939815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45978.826367939815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45978.826367939815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45978.826367939815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45978.826367939815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45978.826367939815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45978.826367939815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45978.826367939815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45978.826367939815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45978.826367939815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45978.826367939815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45978.826367939815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45978.826367939815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45978.826367939815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45978.826367939815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45978.826367939815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45978.826367939815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45978.826367939815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45978.826367939815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45978.826367939815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45978.826367939815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45978.826367939815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45978.826367939815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45978.826367939815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45978.826367939815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45978.826367939815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45978.826367939815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45978.826367939815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45978.826367939815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45978.826367939815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45978.826367939815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45978.826367939815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45978.826367939815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45978.826367939815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45978.826367939815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45978.826367939815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45978.826367939815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45978.826367939815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45978.826367939815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45978.826367939815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45978.826367939815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45978.826367939815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45978.826367939815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45978.826367939815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45978.826367939815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45978.826367939815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45978.826367939815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45978.826367939815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45978.826367939815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45978.826367939815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45978.826367939815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45978.826367939815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45978.826367939815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45978.826367939815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45978.826367939815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45978.826367939815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45978.826367939815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45978.826367939815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45978.826367939815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45978.826367939815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45978.826367939815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45978.826367939815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45978.826367939815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45978.826367939815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45978.826367939815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45978.826367939815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45978.826367939815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45978.826367939815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45978.826367939815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45978.826367939815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45978.826367939815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45978.826367939815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45978.826367939815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45978.826367939815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45978.826367939815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45978.826367939815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45978.826367939815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45978.826367939815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45978.826367939815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45978.826367939815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45978.826367939815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45978.826367939815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45978.826367939815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45978.826367939815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45978.826367939815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45978.826367939815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45978.826367939815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45978.826367939815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45978.826367939815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45978.826367939815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45978.826367939815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45978.826367939815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45978.826367939815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45978.826367939815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45978.826367939815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45978.826367939815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45978.826367939815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45978.826367939815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45978.826367939815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45978.826367939815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45978.826367939815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45978.826367939815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45978.826367939815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45978.826367939815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45978.826367939815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45978.826367939815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45978.826367939815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45978.826367939815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45978.826367939815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45978.826367939815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45978.826367939815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45978.826367939815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45978.826367939815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45978.826367939815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45978.826367939815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45978.826367939815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45978.826367939815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45978.826367939815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45978.826367939815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45978.826367939815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45978.826367939815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45978.826367939815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45978.826367939815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45978.826367939815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45978.826367939815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45978.826367939815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45978.826367939815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45978.826367939815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45978.826367939815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45978.826367939815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45978.826367939815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45978.826367939815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45978.826367939815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45978.826367939815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45978.826367939815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45978.826367939815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45978.826367939815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45978.826367939815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45978.826367939815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45978.826367939815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45978.826367939815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45978.826367939815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45978.826367939815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45978.826367939815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45978.826367939815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45978.826367939815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45978.826367939815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45978.826367939815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45978.826367939815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45978.826367939815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45978.826367939815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45978.826367939815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45978.826367939815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45978.826367939815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45978.826367939815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45978.826367939815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45978.826367939815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45978.826367939815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45978.826367939815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45978.826367939815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45978.826367939815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45978.826367939815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45978.826367939815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45978.826367939815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45978.826367939815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45978.826367939815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45978.826367939815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45978.826367939815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45978.826367939815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45978.826367939815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45978.826367939815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45978.826367939815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45978.826367939815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45978.826367939815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45978.826367939815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45978.826367939815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45978.826367939815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45978.826367939815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45978.826367939815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45978.826367939815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45978.826367939815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45978.826367939815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45978.826367939815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45978.826367939815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45978.826367939815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45978.826367939815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45978.826367939815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45978.826367939815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45978.826367939815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45978.826367939815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45978.826367939815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45978.826367939815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45978.826367939815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45978.826367939815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45978.826367939815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45978.826367939815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45978.826367939815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45978.826367939815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45978.826367939815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45978.826367939815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45978.826367939815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45978.826367939815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45978.826367939815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45978.826367939815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45978.826367939815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45978.826367939815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45978.826367939815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45978.826367939815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45978.826367939815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45978.826367939815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45978.826367939815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45978.826367939815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45978.826367939815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45978.826367939815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45978.826367939815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45978.826367939815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45978.826367939815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45978.826367939815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45978.826367939815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45978.826367939815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45978.826367939815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45978.826367939815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45978.826367939815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45978.826367939815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45978.826367939815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45978.826367939815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45978.826367939815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45978.826367939815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45978.826367939815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45978.826367939815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45978.826367939815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45978.826367939815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45978.826367939815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45978.826367939815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45978.826367939815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45978.826367939815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45978.826367939815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45978.826367939815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45978.826367939815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45978.826367939815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45978.826367939815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45978.826367939815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45978.826367939815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45978.826367939815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45978.826367939815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45978.826367939815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45978.826367939815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45978.826367939815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45978.826367939815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45978.826367939815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45978.826367939815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45978.826367939815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45978.826367939815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45978.826367939815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45978.826367939815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45978.826367939815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45978.826367939815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45978.826367939815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45978.826367939815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45978.826367939815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45978.826367939815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45978.826367939815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45978.826367939815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45978.826367939815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45978.826367939815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45978.826367939815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45978.826367939815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45978.826367939815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45978.826367939815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45978.826367939815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45978.826367939815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45978.826367939815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45978.826367939815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45978.826367939815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45978.826367939815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45978.826367939815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45978.826367939815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45978.826367939815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45978.826367939815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45978.826367939815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45978.826367939815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45978.826367939815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45978.826367939815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45978.826367939815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45978.826367939815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45978.826367939815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45978.826367939815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45978.826367939815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45978.826367939815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45978.826367939815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45978.826367939815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45978.826367939815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45978.826367939815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45978.826367939815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45978.826367939815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45978.826367939815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45978.826367939815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45978.826367939815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45978.826367939815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45978.826367939815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45978.826367939815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45978.826367939815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45978.826367939815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45978.826367939815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45978.826367939815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45978.826367939815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45978.826367939815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45978.826367939815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45978.826367939815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45978.826367939815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45978.826367939815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45978.826367939815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45978.826367939815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45978.826367939815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45978.826367939815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45978.826367939815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45978.826367939815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45978.826367939815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45978.826367939815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45978.826367939815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45978.826367939815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45978.826367939815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45978.826367939815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45978.826367939815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45978.826367939815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45978.826367939815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45978.826367939815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45978.826367939815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45978.826367939815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45978.826367939815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45978.826367939815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45978.826367939815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45978.826367939815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45978.826367939815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45978.826367939815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45978.826367939815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45978.826367939815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45978.826367939815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45978.826367939815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45978.826367939815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45978.826367939815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45978.826367939815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45978.826367939815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45978.826367939815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45978.826367939815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45978.826367939815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45978.826367939815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45978.826367939815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45978.826367939815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45978.826367939815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45978.826367939815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45978.826367939815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45978.826367939815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45978.826367939815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45978.826367939815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45978.826367939815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45978.826367939815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45978.826367939815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45978.826367939815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45978.826367939815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45978.826367939815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45978.826367939815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45978.826367939815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45978.826367939815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45978.826367939815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45978.826367939815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45978.826367939815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45978.826367939815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45978.826367939815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45978.826367939815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45978.826367939815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45978.826367939815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45978.826367939815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45978.826367939815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45978.826367939815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45978.826367939815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45978.826367939815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45978.826367939815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45978.826367939815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45978.826367939815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45978.826367939815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45978.826367939815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45978.826367939815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45978.826367939815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45978.826367939815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45978.826367939815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45978.826367939815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45978.826367939815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45978.826367939815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45978.826367939815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45978.826367939815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45978.826367939815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45978.826367939815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45978.826367939815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45978.826367939815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45978.826367939815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45978.826367939815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45978.826367939815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45978.826367939815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45978.826367939815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45978.826367939815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45978.826367939815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45978.826367939815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45978.826367939815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45978.826367939815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45978.826367939815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45978.826367939815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45978.826367939815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45978.826367939815</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275.34565034721891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8.4192013891879469E-2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45978.826367939815</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45978.826367939815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45978.826367939815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45978.826367939815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45978.826367939815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45978.826367939815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45978.826367939815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45978.826367939815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45978.826367939815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45978.826367939815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45978.826367939815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45978.826367939815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45978.826367939815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45978.826367939815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45978.826367939815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45978.826367939815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45978.826367939815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45978.826367939815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45978.826367939815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45978.826367939815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45978.826367939815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45978.826367939815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45978.826367939815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45978.826367939815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45978.826367939815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45978.826367939815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45978.826367939815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45978.826367939815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45978.826367939815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45978.826367939815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45978.826367939815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45978.826367939815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45978.826367939815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45978.826367939815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45978.826367939815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45978.826367939815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45978.826367939815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45978.826367939815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45978.826367939815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45978.826367939815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45978.826367939815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45978.826367939815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45978.826367939815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45978.826367939815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45978.826367939815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45978.826367939815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45978.826367939815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45978.826367939815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45978.826367939815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45978.826367939815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45978.826367939815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45978.826367939815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45978.826367939815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45978.826367939815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45978.826367939815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45978.826367939815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45978.826367939815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45978.826367939815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45978.826367939815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45978.826367939815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45978.826367939815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45978.826367939815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45978.826367939815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45978.826367939815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45978.826367939815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45978.826367939815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45978.826367939815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45978.826367939815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45978.826367939815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45978.826367939815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45978.826367939815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45978.826367939815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45978.826367939815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45978.826367939815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45978.826367939815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45978.826367939815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45978.826367939815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45978.826367939815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45978.826367939815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45978.826367939815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45978.826367939815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45978.826367939815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45978.826367939815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45978.826367939815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45978.826367939815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45978.826367939815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45978.826367939815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45978.826367939815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45978.826367939815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45978.826367939815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45978.826367939815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45978.826367939815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45978.826367939815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45978.826367939815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45978.826367939815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45978.826367939815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45978.826367939815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45978.826367939815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45978.826367939815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45978.826367939815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45978.826367939815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45978.826367939815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45978.826367939815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45978.826367939815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45978.826367939815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45978.826367939815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45978.826367939815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45978.826367939815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45978.826367939815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45978.826367939815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45978.826367939815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45978.826367939815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45978.826367939815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45978.826367939815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45978.826367939815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45978.826367939815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45978.826367939815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45978.826367939815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45978.826367939815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45978.826367939815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45978.826367939815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45978.826367939815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45978.826367939815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45978.826367939815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45978.826367939815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45978.826367939815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45978.826367939815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45978.826367939815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45978.826367939815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45978.826367939815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45978.826367939815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45978.826367939815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45978.826367939815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45978.826367939815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45978.826367939815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45978.826367939815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45978.826367939815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45978.826367939815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45978.826367939815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45978.826367939815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45978.826367939815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45978.826367939815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45978.826367939815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45978.826367939815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45978.826367939815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45978.826367939815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45978.826367939815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45978.826367939815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45978.826367939815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45978.826367939815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45978.826367939815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45978.826367939815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45978.826367939815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45978.826367939815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45978.826367939815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45978.826367939815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45978.826367939815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45978.826367939815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45978.826367939815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45978.826367939815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45978.826367939815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45978.826367939815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45978.826367939815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45978.826367939815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45978.826367939815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45978.826367939815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45978.826367939815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45978.826367939815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45978.826367939815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45978.826367939815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45978.826367939815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45978.826367939815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45978.826367939815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45978.826367939815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45978.826367939815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45978.826367939815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45978.826367939815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45978.826367939815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45978.826367939815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45978.826367939815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45978.826367939815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45978.826367939815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45978.826367939815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45978.826367939815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45978.826367939815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45978.826367939815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45978.826367939815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45978.826367939815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45978.826367939815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45978.826367939815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45978.826367939815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45978.826367939815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45978.826367939815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45978.826367939815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45978.826367939815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45978.826367939815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45978.826367939815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45978.826367939815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45978.826367939815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45978.826367939815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45978.826367939815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45978.826367939815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45978.826367939815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45978.826367939815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45978.826367939815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45978.826367939815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45978.826367939815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45978.826367939815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45978.826367939815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45978.826367939815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45978.826367939815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45978.826367939815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45978.826367939815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45978.826367939815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45978.826367939815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45978.826367939815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45978.826367939815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45978.826367939815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45978.826367939815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45978.826367939815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45978.826367939815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45978.826367939815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45978.826367939815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45978.826367939815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45978.826367939815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45978.826367939815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45978.826367939815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45978.826367939815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45978.826367939815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45978.826367939815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45978.826367939815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45978.826367939815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45978.826367939815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45978.826367939815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45978.826367939815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45978.826367939815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45978.826367939815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45978.826367939815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45978.826367939815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45978.826367939815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45978.826367939815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45978.826367939815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45978.826367939815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45978.826367939815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45978.826367939815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45978.826367939815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45978.826367939815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45978.826367939815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45978.826367939815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45978.826367939815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45978.826367939815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45978.826367939815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45978.826367939815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45978.826367939815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45978.826367939815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45978.826367939815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45978.826367939815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45978.826367939815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45978.826367939815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45978.826367939815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45978.826367939815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45978.826367939815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45978.826367939815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45978.826367939815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45978.826367939815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45978.826367939815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45978.826367939815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45978.826367939815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45978.826367939815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45978.826367939815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45978.826367939815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45978.826367939815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45978.826367939815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45978.826367939815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45978.826367939815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45978.826367939815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45978.826367939815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45978.826367939815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45978.826367939815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45978.826367939815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45978.826367939815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45978.826367939815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45978.826367939815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45978.826367939815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45978.826367939815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45978.826367939815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45978.826367939815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45978.826367939815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45978.826367939815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45978.826367939815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45978.826367939815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45978.826367939815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45978.826367939815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45978.826367939815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45978.826367939815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45978.826367939815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45978.826367939815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45978.826367939815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45978.826367939815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45978.826367939815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45978.826367939815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45978.826367939815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45978.826367939815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45978.826367939815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45978.826367939815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45978.826367939815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45978.826367939815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45978.826367939815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45978.826367939815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45978.826367939815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45978.826367939815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45978.826367939815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45978.826367939815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45978.826367939815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45978.826367939815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45978.826367939815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45978.826367939815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45978.826367939815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45978.826367939815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45978.826367939815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45978.826367939815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45978.826367939815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45978.826367939815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45978.826367939815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45978.826367939815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45978.826367939815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45978.826367939815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45978.826367939815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45978.826367939815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45978.826367939815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45978.826367939815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45978.826367939815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45978.826367939815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45978.826367939815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45978.826367939815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45978.826367939815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45978.826367939815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45978.826367939815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45978.826367939815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45978.826367939815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45978.826367939815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45978.826367939815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45978.826367939815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45978.826367939815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45978.826367939815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45978.826367939815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45978.826367939815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45978.826367939815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45978.826367939815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45978.826367939815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45978.826367939815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45978.826367939815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45978.826367939815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45978.826367939815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45978.826367939815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45978.826367939815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45978.826367939815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45978.826367939815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45978.826367939815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45978.826367939815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45978.826367939815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45978.826367939815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45978.826367939815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45978.826367939815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45978.826367939815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45978.826367939815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45978.826367939815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45978.826367939815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45978.826367939815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45978.826367939815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45978.826367939815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45978.826367939815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45978.826367939815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45978.826367939815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45978.826367939815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45978.826367939815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45978.826367939815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45978.826367939815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45978.826367939815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45978.826367939815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45978.826367939815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45978.826367939815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45978.826367939815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45978.826367939815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45978.826367939815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45978.826367939815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45978.826367939815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45978.826367939815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45978.826367939815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45978.826367939815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45978.826367939815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45978.826367939815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45978.826367939815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45978.826367939815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45978.826367939815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45978.826367939815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45978.826367939815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45978.826367939815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45978.826367939815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45978.826367939815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45978.826367939815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45978.826367939815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45978.826367939815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45978.826367939815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45978.826367939815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45978.826367939815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45978.826367939815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45978.826367939815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45978.826367939815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45978.826367939815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45978.826367939815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45978.826367939815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45978.826367939815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45978.826367939815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45978.826367939815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45978.826367939815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45978.826367939815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45978.826367939815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45978.826367939815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45978.826367939815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45978.826367939815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45978.826367939815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45978.826367939815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45978.826367939815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45978.826367939815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45978.826367939815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45978.826367939815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45978.826367939815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45978.826367939815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45978.826367939815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45978.826367939815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45978.826367939815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45978.826367939815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45978.826367939815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45978.826367939815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45978.826367939815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45978.826367939815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45978.826367939815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45978.826367939815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45978.826367939815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45978.826367939815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45978.826367939815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45978.826367939815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45978.826367939815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45978.826367939815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45978.826367939815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45978.826367939815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45978.826367939815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45978.826367939815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45978.826367939815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45978.826367939815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45978.826367939815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45978.826367939815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45978.826367939815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45978.826367939815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45978.826367939815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45978.826367939815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45978.826367939815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45978.826367939815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45978.826367939815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45978.826367939815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45978.826367939815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45978.826367939815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45978.826367939815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45978.826367939815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45978.826367939815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45978.826367939815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45978.826367939815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45978.826367939815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45978.826367939815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45978.826367939815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45978.826367939815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45978.826367939815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45978.826367939815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45978.826367939815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45978.826367939815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45978.826367939815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45978.826367939815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45978.826367939815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45978.826367939815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45978.826367939815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45978.826367939815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45978.826367939815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45978.826367939815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45978.826367939815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45978.826367939815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45978.826367939815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45978.826367939815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45978.826367939815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45978.826367939815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45978.826367939815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45978.826367939815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45978.826367939815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45978.826367939815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45978.826367939815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45978.826367939815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45978.826367939815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45978.826367939815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45978.826367939815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45978.826367939815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45978.826367939815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45978.826367939815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45978.826367939815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45978.826367939815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45978.826367939815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45978.826367939815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45978.826367939815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45978.826367939815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45978.826367939815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45978.826367939815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45978.826367939815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45978.826367939815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45978.826367939815</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45978.826367939815</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45978.826367939815</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45978.826367939815</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86.994307754626789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52.637490624998463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30.165256828702695</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1.3115646990772802</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8.801145833422197E-2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R5</v>
      </c>
      <c r="C7" s="109"/>
      <c r="D7" s="109" t="s">
        <v>36249</v>
      </c>
      <c r="E7" s="109"/>
      <c r="F7" s="109"/>
      <c r="G7" s="109">
        <f t="shared" ca="1" si="2"/>
        <v>45978.826367939815</v>
      </c>
      <c r="H7" s="109"/>
      <c r="I7" s="109" t="str">
        <f>IFERROR(VLOOKUP(D7,DB!A:F,6,0),"")</f>
        <v>SCECO</v>
      </c>
      <c r="J7" s="109" t="str">
        <f>IFERROR(VLOOKUP(D7,DB!A:G,7,0),"")</f>
        <v>Dead</v>
      </c>
      <c r="K7" s="109"/>
      <c r="L7" s="109" t="str">
        <f>IFERROR(VLOOKUP(D7,DB!A:I,9,0),"")</f>
        <v>Latis</v>
      </c>
    </row>
    <row r="8" spans="1:13">
      <c r="A8" s="109"/>
      <c r="B8" s="109" t="str">
        <f>IFERROR(VLOOKUP(D8,DB!A:K,11,0),"")</f>
        <v/>
      </c>
      <c r="C8" s="109"/>
      <c r="D8" s="109"/>
      <c r="E8" s="109"/>
      <c r="F8" s="109"/>
      <c r="G8" s="109">
        <f t="shared" ref="G8:G70" ca="1" si="3">IFERROR(NOW()-F8,"")</f>
        <v>45978.826367939815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45978.826367939815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45978.826367939815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45978.826367939815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45978.826367939815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45978.826367939815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45978.826367939815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45978.826367939815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45978.826367939815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45978.826367939815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45978.826367939815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45978.826367939815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45978.826367939815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45978.826367939815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45978.826367939815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45978.826367939815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45978.826367939815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45978.826367939815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45978.826367939815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45978.826367939815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45978.826367939815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45978.826367939815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45978.826367939815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45978.826367939815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45978.826367939815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45978.826367939815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45978.826367939815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45978.826367939815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45978.826367939815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45978.826367939815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45978.826367939815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45978.826367939815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45978.826367939815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45978.826367939815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45978.826367939815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45978.826367939815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45978.826367939815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45978.826367939815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45978.826367939815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45978.826367939815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45978.826367939815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45978.826367939815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45978.826367939815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45978.826367939815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45978.826367939815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45978.826367939815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45978.826367939815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45978.826367939815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45978.826367939815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45978.826367939815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45978.826367939815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45978.826367939815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45978.826367939815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45978.826367939815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45978.826367939815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45978.826367939815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45978.826367939815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45978.826367939815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45978.826367939815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45978.826367939815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45978.826367939815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45978.826367939815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45978.826367939815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45978.826367939815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45978.826367939815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45978.826367939815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45978.826367939815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45978.826367939815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45978.826367939815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45978.826367939815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45978.826367939815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45978.826367939815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45978.826367939815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45978.826367939815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45978.826367939815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45978.826367939815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45978.826367939815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45978.826367939815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45978.826367939815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45978.826367939815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45978.826367939815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45978.826367939815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45978.826367939815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45978.826367939815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45978.826367939815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45978.826367939815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45978.826367939815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45978.826367939815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45978.826367939815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45978.826367939815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45978.826367939815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45978.826367939815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45978.826367939815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45978.826367939815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45978.826367939815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45978.826367939815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45978.826367939815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45978.826367939815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45978.826367939815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45978.826367939815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45978.826367939815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45978.826367939815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45978.826367939815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45978.826367939815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45978.826367939815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45978.826367939815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45978.826367939815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45978.826367939815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45978.826367939815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45978.826367939815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45978.826367939815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45978.826367939815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45978.826367939815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45978.826367939815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45978.826367939815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45978.826367939815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45978.826367939815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45978.826367939815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45978.826367939815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45978.826367939815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45978.826367939815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45978.826367939815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45978.826367939815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45978.826367939815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45978.826367939815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45978.826367939815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45978.826367939815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45978.826367939815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45978.826367939815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45978.826367939815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45978.826367939815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45978.826367939815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45978.826367939815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45978.826367939815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45978.826367939815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45978.826367939815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45978.826367939815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45978.826367939815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45978.826367939815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45978.826367939815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45978.826367939815</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45978.826367939815</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45978.826367939815</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45978.826367939815</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45978.826367939815</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45978.826367939815</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45978.826367939815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45978.826367939815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45978.826367939815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45978.826367939815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45978.826367939815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45978.826367939815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45978.826367939815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45978.826367939815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45978.826367939815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45978.826367939815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45978.826367939815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45978.826367939815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45978.826367939815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45978.826367939815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45978.826367939815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45978.826367939815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45978.826367939815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45978.826367939815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45978.826367939815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45978.826367939815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45978.826367939815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45978.826367939815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45978.826367939815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45978.826367939815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45978.826367939815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45978.826367939815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45978.826367939815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45978.826367939815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45978.826367939815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45978.826367939815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45978.826367939815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45978.826367939815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45978.826367939815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45978.826367939815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45978.826367939815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45978.826367939815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45978.826367939815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45978.826367939815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45978.826367939815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45978.826367939815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45978.826367939815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45978.826367939815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45978.826367939815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45978.826367939815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45978.826367939815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45978.826367939815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45978.826367939815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45978.826367939815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45978.826367939815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45978.826367939815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45978.826367939815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45978.826367939815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45978.826367939815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45978.826367939815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45978.826367939815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45978.826367939815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45978.826367939815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45978.826367939815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45978.826367939815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45978.826367939815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45978.826367939815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45978.826367939815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45978.826367939815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45978.826367939815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45978.826367939815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45978.826367939815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45978.826367939815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45978.826367939815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45978.826367939815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45978.826367939815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45978.826367939815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45978.826367939815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45978.826367939815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45978.826367939815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45978.826367939815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45978.826367939815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45978.826367939815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45978.826367939815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45978.826367939815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45978.826367939815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45978.826367939815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45978.826367939815</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45978.826367939815</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45978.826367939815</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45978.826367939815</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