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63" documentId="13_ncr:1_{F6CB121F-512D-4AA6-A0C1-0FB36C537598}" xr6:coauthVersionLast="47" xr6:coauthVersionMax="47" xr10:uidLastSave="{D0D47E17-018B-4679-9F43-ED66783AFDB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<sst xmlns="http://schemas.openxmlformats.org/spreadsheetml/2006/main" count="179020" uniqueCount="39103">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</sst>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293.29601435185032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12.801025925924478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45956.244440277776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45956.244440277776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45956.244440277776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45956.244440277776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45956.244440277776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45956.244440277776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45956.244440277776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45956.244440277776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45956.244440277776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45956.244440277776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45956.244440277776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45956.244440277776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45956.244440277776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45956.244440277776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45956.244440277776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45956.244440277776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45956.244440277776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45956.244440277776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45956.244440277776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45956.244440277776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45956.244440277776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45956.244440277776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45956.244440277776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45956.244440277776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45956.244440277776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45956.244440277776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45956.244440277776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45956.244440277776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45956.244440277776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45956.244440277776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45956.244440277776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45956.244440277776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45956.244440277776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45956.244440277776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45956.244440277776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45956.244440277776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45956.244440277776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45956.244440277776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45956.244440277776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45956.244440277776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45956.244440277776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45956.244440277776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45956.244440277776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45956.244440277776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45956.244440277776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45956.244440277776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45956.244440277776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45956.244440277776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45956.244440277776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45956.244440277776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45956.244440277776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45956.244440277776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45956.244440277776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45956.244440277776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45956.244440277776</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45956.244440277776</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338E4FB6-AFDE-4FA6-B99D-D235DA90031B}"/>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131.24460231481498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11.748664814811491</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45956.244440277776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45956.244440277776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45956.244440277776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45956.244440277776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45956.244440277776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45956.244440277776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45956.244440277776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45956.244440277776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45956.244440277776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45956.244440277776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45956.244440277776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45956.244440277776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45956.244440277776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45956.244440277776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45956.244440277776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45956.244440277776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45956.244440277776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45956.244440277776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45956.244440277776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45956.244440277776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45956.244440277776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45956.244440277776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45956.244440277776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45956.244440277776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45956.244440277776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45956.244440277776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45956.244440277776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45956.244440277776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45956.244440277776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45956.244440277776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45956.244440277776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45956.244440277776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45956.244440277776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45956.244440277776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45956.244440277776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45956.244440277776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45956.244440277776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45956.244440277776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45956.244440277776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45956.244440277776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45956.244440277776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45956.244440277776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45956.244440277776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45956.244440277776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45956.244440277776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45956.244440277776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45956.244440277776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45956.244440277776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45956.244440277776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45956.244440277776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45956.244440277776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45956.244440277776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45956.244440277776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45956.244440277776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45956.244440277776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45956.244440277776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45956.244440277776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45956.244440277776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45956.244440277776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45956.244440277776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45956.244440277776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45956.244440277776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45956.244440277776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45956.244440277776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45956.244440277776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45956.244440277776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45956.244440277776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45956.244440277776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45956.244440277776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45956.244440277776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45956.244440277776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45956.244440277776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45956.244440277776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45956.244440277776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45956.244440277776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45956.244440277776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45956.244440277776</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45956.244440277776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45956.244440277776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45956.244440277776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45956.244440277776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45956.244440277776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45956.244440277776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45956.244440277776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45956.244440277776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45956.244440277776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45956.244440277776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45956.244440277776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45956.244440277776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45956.244440277776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45956.244440277776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45956.244440277776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45956.244440277776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45956.244440277776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45956.244440277776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45956.244440277776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45956.244440277776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45956.244440277776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45956.244440277776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45956.244440277776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45956.244440277776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45956.244440277776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45956.244440277776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45956.244440277776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45956.244440277776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45956.244440277776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45956.244440277776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45956.244440277776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45956.244440277776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45956.244440277776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45956.244440277776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45956.244440277776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45956.244440277776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45956.244440277776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45956.244440277776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45956.244440277776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45956.244440277776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45956.244440277776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45956.244440277776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45956.244440277776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45956.244440277776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45956.244440277776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45956.244440277776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45956.244440277776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45956.244440277776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45956.244440277776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45956.244440277776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45956.244440277776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45956.244440277776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45956.244440277776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45956.244440277776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45956.244440277776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45956.244440277776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45956.244440277776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45956.244440277776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45956.244440277776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45956.244440277776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45956.244440277776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45956.244440277776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45956.244440277776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45956.244440277776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45956.244440277776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45956.244440277776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45956.244440277776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45956.244440277776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45956.244440277776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45956.244440277776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45956.244440277776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45956.244440277776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45956.244440277776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45956.244440277776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45956.244440277776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45956.244440277776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45956.244440277776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45956.244440277776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45956.244440277776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45956.244440277776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45956.244440277776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45956.244440277776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45956.244440277776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45956.244440277776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45956.244440277776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45956.244440277776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45956.244440277776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45956.244440277776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45956.244440277776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45956.244440277776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45956.244440277776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45956.244440277776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45956.244440277776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45956.244440277776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45956.244440277776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45956.244440277776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45956.244440277776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45956.244440277776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45956.244440277776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45956.244440277776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45956.244440277776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45956.244440277776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45956.244440277776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45956.244440277776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45956.244440277776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45956.244440277776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45956.244440277776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45956.244440277776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45956.244440277776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45956.244440277776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45956.244440277776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45956.244440277776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45956.244440277776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45956.244440277776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45956.244440277776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45956.244440277776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45956.244440277776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45956.244440277776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45956.244440277776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45956.244440277776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45956.244440277776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45956.244440277776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45956.244440277776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45956.244440277776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45956.244440277776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45956.244440277776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45956.244440277776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45956.244440277776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45956.244440277776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45956.244440277776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45956.244440277776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45956.244440277776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45956.244440277776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45956.244440277776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45956.244440277776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45956.244440277776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45956.244440277776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45956.244440277776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45956.244440277776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45956.244440277776</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45956.244440277776</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45956.244440277776</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45956.244440277776</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45956.244440277776</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45956.244440277776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45956.244440277776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45956.244440277776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45956.244440277776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45956.244440277776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45956.244440277776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45956.244440277776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45956.244440277776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45956.244440277776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45956.244440277776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45956.244440277776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45956.244440277776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45956.244440277776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45956.244440277776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45956.244440277776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45956.244440277776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45956.244440277776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45956.244440277776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45956.244440277776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45956.244440277776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45956.244440277776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45956.244440277776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45956.244440277776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45956.244440277776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45956.244440277776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45956.244440277776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45956.244440277776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45956.244440277776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45956.244440277776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45956.244440277776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45956.244440277776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45956.244440277776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45956.244440277776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45956.244440277776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45956.244440277776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45956.244440277776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45956.244440277776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45956.244440277776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45956.244440277776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45956.244440277776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45956.244440277776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45956.244440277776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45956.244440277776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45956.244440277776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45956.244440277776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45956.244440277776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45956.244440277776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45956.244440277776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45956.244440277776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45956.244440277776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45956.244440277776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45956.244440277776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45956.244440277776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45956.244440277776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45956.244440277776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45956.244440277776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45956.244440277776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45956.244440277776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45956.244440277776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45956.244440277776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45956.244440277776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45956.244440277776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45956.244440277776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45956.244440277776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45956.244440277776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45956.244440277776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45956.244440277776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45956.244440277776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45956.244440277776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45956.244440277776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45956.244440277776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45956.244440277776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45956.244440277776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45956.244440277776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45956.244440277776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45956.244440277776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45956.244440277776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45956.244440277776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45956.244440277776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45956.244440277776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45956.244440277776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45956.244440277776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45956.244440277776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45956.244440277776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45956.244440277776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45956.244440277776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45956.244440277776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45956.244440277776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45956.244440277776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45956.244440277776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45956.244440277776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45956.244440277776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45956.244440277776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45956.244440277776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45956.244440277776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45956.244440277776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45956.244440277776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45956.244440277776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45956.244440277776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45956.244440277776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45956.244440277776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45956.244440277776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45956.244440277776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45956.244440277776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45956.244440277776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45956.244440277776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45956.244440277776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45956.244440277776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45956.244440277776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45956.244440277776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45956.244440277776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45956.244440277776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45956.244440277776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45956.244440277776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45956.244440277776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45956.244440277776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45956.244440277776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45956.244440277776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45956.244440277776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45956.244440277776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45956.244440277776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45956.244440277776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45956.244440277776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45956.244440277776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45956.244440277776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45956.244440277776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45956.244440277776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45956.244440277776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45956.244440277776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45956.244440277776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45956.244440277776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45956.244440277776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45956.244440277776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45956.244440277776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45956.244440277776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45956.244440277776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45956.244440277776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45956.244440277776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45956.244440277776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45956.244440277776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45956.244440277776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45956.244440277776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45956.244440277776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45956.244440277776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45956.244440277776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45956.244440277776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45956.244440277776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45956.244440277776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45956.244440277776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45956.244440277776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45956.244440277776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45956.244440277776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45956.244440277776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45956.244440277776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45956.244440277776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45956.244440277776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45956.244440277776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45956.244440277776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45956.244440277776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45956.244440277776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45956.244440277776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45956.244440277776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45956.244440277776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45956.244440277776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45956.244440277776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45956.244440277776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45956.244440277776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45956.244440277776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45956.244440277776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45956.244440277776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45956.244440277776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45956.244440277776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45956.244440277776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45956.244440277776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45956.244440277776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45956.244440277776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45956.244440277776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45956.244440277776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45956.244440277776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45956.244440277776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45956.244440277776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45956.244440277776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45956.244440277776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45956.244440277776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45956.244440277776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45956.244440277776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45956.244440277776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45956.244440277776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45956.244440277776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45956.244440277776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45956.244440277776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45956.244440277776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45956.244440277776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45956.244440277776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45956.244440277776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45956.244440277776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45956.244440277776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45956.244440277776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45956.244440277776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45956.244440277776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45956.244440277776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45956.244440277776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45956.244440277776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45956.244440277776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45956.244440277776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45956.244440277776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45956.244440277776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45956.244440277776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45956.244440277776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45956.244440277776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45956.244440277776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45956.244440277776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45956.244440277776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45956.244440277776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45956.244440277776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45956.244440277776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45956.244440277776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45956.244440277776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45956.244440277776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45956.244440277776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45956.244440277776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45956.244440277776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45956.244440277776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45956.244440277776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45956.244440277776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45956.244440277776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45956.244440277776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45956.244440277776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45956.244440277776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45956.244440277776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45956.244440277776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45956.244440277776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45956.244440277776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45956.244440277776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45956.244440277776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45956.244440277776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45956.244440277776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45956.244440277776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45956.244440277776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45956.244440277776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45956.244440277776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45956.244440277776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45956.244440277776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45956.244440277776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45956.244440277776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45956.244440277776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45956.244440277776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45956.244440277776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45956.244440277776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45956.244440277776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45956.244440277776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45956.244440277776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45956.244440277776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45956.244440277776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45956.244440277776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45956.244440277776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45956.244440277776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45956.244440277776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45956.244440277776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45956.244440277776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45956.244440277776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45956.244440277776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45956.244440277776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45956.244440277776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45956.244440277776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45956.244440277776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45956.244440277776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45956.244440277776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45956.244440277776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45956.244440277776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45956.244440277776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45956.244440277776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45956.244440277776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45956.244440277776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45956.244440277776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45956.244440277776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45956.244440277776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45956.244440277776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45956.244440277776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45956.244440277776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45956.244440277776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45956.244440277776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45956.244440277776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45956.244440277776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45956.244440277776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45956.244440277776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45956.244440277776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45956.244440277776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45956.244440277776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45956.244440277776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45956.244440277776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45956.244440277776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45956.244440277776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45956.244440277776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45956.244440277776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45956.244440277776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45956.244440277776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45956.244440277776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45956.244440277776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45956.244440277776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45956.244440277776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45956.244440277776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45956.244440277776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45956.244440277776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45956.244440277776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45956.244440277776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45956.244440277776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45956.244440277776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45956.244440277776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45956.244440277776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45956.244440277776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45956.244440277776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45956.244440277776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45956.244440277776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45956.244440277776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45956.244440277776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45956.244440277776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45956.244440277776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45956.244440277776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45956.244440277776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45956.244440277776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45956.244440277776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45956.244440277776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45956.244440277776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45956.244440277776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45956.244440277776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45956.244440277776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45956.244440277776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45956.244440277776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45956.244440277776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45956.244440277776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45956.244440277776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45956.244440277776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45956.244440277776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45956.244440277776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45956.244440277776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45956.244440277776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45956.244440277776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45956.244440277776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45956.244440277776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45956.244440277776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45956.244440277776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45956.244440277776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45956.244440277776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45956.244440277776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45956.244440277776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45956.244440277776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45956.244440277776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45956.244440277776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45956.244440277776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45956.244440277776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45956.244440277776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45956.244440277776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45956.244440277776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45956.244440277776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45956.244440277776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45956.244440277776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45956.244440277776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45956.244440277776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45956.244440277776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45956.244440277776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45956.244440277776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45956.244440277776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45956.244440277776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45956.244440277776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45956.244440277776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45956.244440277776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45956.244440277776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45956.244440277776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45956.244440277776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45956.244440277776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45956.244440277776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45956.244440277776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45956.244440277776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45956.244440277776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45956.244440277776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45956.244440277776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45956.244440277776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45956.244440277776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45956.244440277776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45956.244440277776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45956.244440277776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45956.244440277776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45956.244440277776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45956.244440277776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45956.244440277776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45956.244440277776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45956.244440277776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45956.244440277776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45956.244440277776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45956.244440277776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45956.244440277776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45956.244440277776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45956.244440277776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45956.244440277776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45956.244440277776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45956.244440277776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45956.244440277776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45956.244440277776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45956.244440277776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45956.244440277776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45956.244440277776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45956.244440277776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45956.244440277776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45956.244440277776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45956.244440277776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45956.244440277776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45956.244440277776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45956.244440277776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45956.244440277776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45956.244440277776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45956.244440277776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45956.244440277776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45956.244440277776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45956.244440277776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45956.244440277776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45956.244440277776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45956.244440277776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45956.244440277776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45956.244440277776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45956.244440277776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45956.244440277776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45956.244440277776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45956.244440277776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45956.244440277776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45956.244440277776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45956.244440277776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45956.244440277776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45956.244440277776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45956.244440277776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45956.244440277776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45956.244440277776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45956.244440277776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45956.244440277776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45956.244440277776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45956.244440277776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45956.244440277776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45956.244440277776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45956.244440277776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45956.244440277776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45956.244440277776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45956.244440277776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45956.244440277776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45956.244440277776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45956.244440277776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45956.244440277776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45956.244440277776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45956.244440277776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45956.244440277776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45956.244440277776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45956.244440277776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45956.244440277776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45956.244440277776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45956.244440277776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45956.244440277776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45956.244440277776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45956.244440277776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45956.244440277776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45956.244440277776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45956.244440277776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45956.244440277776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45956.244440277776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45956.244440277776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45956.244440277776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45956.244440277776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45956.244440277776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45956.244440277776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45956.244440277776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45956.244440277776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45956.244440277776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45956.244440277776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45956.244440277776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45956.244440277776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45956.244440277776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45956.244440277776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45956.244440277776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45956.244440277776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45956.244440277776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45956.244440277776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45956.244440277776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45956.244440277776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45956.244440277776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45956.244440277776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45956.244440277776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45956.244440277776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45956.244440277776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45956.244440277776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45956.244440277776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45956.244440277776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45956.244440277776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45956.244440277776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45956.244440277776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45956.244440277776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45956.244440277776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45956.244440277776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45956.244440277776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45956.244440277776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45956.244440277776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45956.244440277776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45956.244440277776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45956.244440277776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45956.244440277776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45956.244440277776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45956.244440277776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45956.244440277776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45956.244440277776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45956.244440277776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45956.244440277776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45956.244440277776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45956.244440277776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45956.244440277776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45956.244440277776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45956.244440277776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45956.244440277776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45956.244440277776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45956.244440277776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45956.244440277776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45956.244440277776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45956.244440277776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45956.244440277776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45956.244440277776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45956.244440277776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45956.244440277776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45956.244440277776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45956.244440277776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45956.244440277776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45956.244440277776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45956.244440277776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45956.244440277776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45956.244440277776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45956.244440277776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45956.244440277776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45956.244440277776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45956.244440277776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45956.244440277776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45956.244440277776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45956.244440277776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45956.244440277776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45956.244440277776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45956.244440277776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45956.244440277776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45956.244440277776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45956.244440277776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45956.244440277776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45956.244440277776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45956.244440277776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45956.244440277776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45956.244440277776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45956.244440277776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45956.244440277776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45956.244440277776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45956.244440277776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45956.244440277776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45956.244440277776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45956.244440277776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45956.244440277776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45956.244440277776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45956.244440277776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45956.244440277776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45956.244440277776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45956.244440277776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45956.244440277776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45956.244440277776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45956.244440277776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45956.244440277776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45956.244440277776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45956.244440277776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45956.244440277776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45956.244440277776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45956.244440277776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45956.244440277776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45956.244440277776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45956.244440277776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45956.244440277776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45956.244440277776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45956.244440277776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45956.244440277776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45956.244440277776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45956.244440277776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45956.244440277776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45956.244440277776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45956.244440277776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45956.244440277776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45956.244440277776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45956.244440277776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45956.244440277776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45956.244440277776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45956.244440277776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45956.244440277776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45956.244440277776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45956.244440277776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45956.244440277776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45956.244440277776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45956.244440277776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45956.244440277776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45956.244440277776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45956.244440277776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45956.244440277776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45956.244440277776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45956.244440277776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45956.244440277776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45956.244440277776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45956.244440277776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45956.244440277776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45956.244440277776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45956.244440277776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45956.244440277776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45956.244440277776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45956.244440277776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45956.244440277776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45956.244440277776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45956.244440277776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45956.244440277776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45956.244440277776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45956.244440277776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45956.244440277776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45956.244440277776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45956.244440277776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45956.244440277776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45956.244440277776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45956.244440277776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45956.244440277776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45956.244440277776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45956.244440277776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45956.244440277776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45956.244440277776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45956.244440277776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45956.244440277776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45956.244440277776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45956.244440277776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45956.244440277776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45956.244440277776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45956.244440277776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45956.244440277776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45956.244440277776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45956.244440277776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45956.244440277776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45956.244440277776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45956.244440277776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45956.244440277776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45956.244440277776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45956.244440277776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45956.244440277776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45956.244440277776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45956.244440277776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45956.244440277776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45956.244440277776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45956.244440277776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45956.244440277776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45956.244440277776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45956.244440277776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45956.244440277776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45956.244440277776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45956.244440277776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45956.244440277776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45956.244440277776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45956.244440277776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45956.244440277776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45956.244440277776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45956.244440277776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45956.244440277776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45956.244440277776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45956.244440277776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45956.244440277776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45956.244440277776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45956.244440277776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45956.244440277776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45956.244440277776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45956.244440277776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45956.244440277776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45956.244440277776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45956.244440277776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45956.244440277776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45956.244440277776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45956.244440277776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45956.244440277776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45956.244440277776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45956.244440277776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45956.244440277776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45956.244440277776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45956.244440277776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45956.244440277776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45956.244440277776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45956.244440277776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45956.244440277776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45956.244440277776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45956.244440277776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45956.244440277776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45956.244440277776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45956.244440277776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45956.244440277776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45956.244440277776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45956.244440277776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45956.244440277776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45956.244440277776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45956.244440277776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45956.244440277776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45956.244440277776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45956.244440277776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45956.244440277776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45956.244440277776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45956.244440277776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45956.244440277776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45956.244440277776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45956.244440277776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45956.244440277776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45956.244440277776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45956.244440277776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45956.244440277776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45956.244440277776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45956.244440277776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45956.244440277776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45956.244440277776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45956.244440277776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45956.244440277776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45956.244440277776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45956.244440277776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45956.244440277776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45956.244440277776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45956.244440277776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45956.244440277776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45956.244440277776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45956.244440277776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45956.244440277776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45956.244440277776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45956.244440277776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45956.244440277776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45956.244440277776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45956.244440277776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45956.244440277776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45956.244440277776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45956.244440277776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45956.244440277776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45956.244440277776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45956.244440277776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45956.244440277776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45956.244440277776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45956.244440277776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45956.244440277776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45956.244440277776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45956.244440277776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45956.244440277776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45956.244440277776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45956.244440277776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45956.244440277776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45956.244440277776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45956.244440277776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45956.244440277776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45956.244440277776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45956.244440277776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45956.244440277776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45956.244440277776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45956.244440277776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45956.244440277776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45956.244440277776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45956.244440277776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45956.244440277776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45956.244440277776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45956.244440277776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45956.244440277776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45956.244440277776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45956.244440277776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45956.244440277776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45956.244440277776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45956.244440277776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45956.244440277776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45956.244440277776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45956.244440277776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45956.244440277776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45956.244440277776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45956.244440277776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45956.244440277776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45956.244440277776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45956.244440277776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45956.244440277776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45956.244440277776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45956.244440277776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45956.244440277776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45956.244440277776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45956.244440277776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45956.244440277776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45956.244440277776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45956.244440277776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45956.244440277776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45956.244440277776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45956.244440277776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45956.244440277776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45956.244440277776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45956.244440277776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45956.244440277776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45956.244440277776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45956.244440277776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45956.244440277776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45956.244440277776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45956.244440277776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45956.244440277776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45956.244440277776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45956.244440277776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45956.244440277776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45956.244440277776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45956.244440277776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45956.244440277776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45956.244440277776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45956.244440277776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45956.244440277776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45956.244440277776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45956.244440277776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45956.244440277776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45956.244440277776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45956.244440277776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45956.244440277776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45956.244440277776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45956.244440277776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45956.244440277776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45956.244440277776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45956.244440277776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45956.244440277776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45956.244440277776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45956.244440277776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45956.244440277776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45956.244440277776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45956.244440277776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45956.244440277776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45956.244440277776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45956.244440277776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45956.244440277776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45956.244440277776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45956.244440277776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45956.244440277776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45956.244440277776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45956.244440277776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45956.244440277776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45956.244440277776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45956.244440277776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45956.244440277776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45956.244440277776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45956.244440277776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45956.244440277776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45956.244440277776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45956.244440277776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45956.244440277776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45956.244440277776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45956.244440277776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45956.244440277776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45956.244440277776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45956.244440277776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45956.244440277776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45956.244440277776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45956.244440277776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45956.244440277776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45956.244440277776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45956.244440277776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45956.244440277776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45956.244440277776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45956.244440277776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45956.244440277776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45956.244440277776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45956.244440277776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45956.244440277776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45956.244440277776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45956.244440277776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45956.244440277776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45956.244440277776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45956.244440277776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45956.244440277776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45956.244440277776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45956.244440277776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45956.244440277776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45956.244440277776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45956.244440277776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45956.244440277776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45956.244440277776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45956.244440277776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45956.244440277776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45956.244440277776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45956.244440277776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45956.244440277776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45956.244440277776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45956.244440277776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45956.244440277776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45956.244440277776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45956.244440277776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45956.244440277776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45956.244440277776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45956.244440277776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45956.244440277776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45956.244440277776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45956.244440277776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45956.244440277776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45956.244440277776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45956.244440277776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45956.244440277776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45956.244440277776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45956.244440277776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45956.244440277776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45956.244440277776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45956.244440277776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45956.244440277776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45956.244440277776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45956.244440277776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45956.244440277776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45956.244440277776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45956.244440277776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45956.244440277776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45956.244440277776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45956.244440277776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45956.244440277776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45956.244440277776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45956.244440277776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45956.244440277776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45956.244440277776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45956.244440277776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45956.244440277776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45956.244440277776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45956.244440277776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45956.244440277776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45956.244440277776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45956.244440277776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45956.244440277776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45956.244440277776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45956.244440277776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45956.244440277776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45956.244440277776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45956.244440277776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45956.244440277776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45956.244440277776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45956.244440277776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45956.244440277776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45956.244440277776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45956.244440277776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45956.244440277776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45956.244440277776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45956.244440277776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45956.244440277776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45956.244440277776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45956.244440277776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45956.244440277776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45956.244440277776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45956.244440277776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45956.244440277776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45956.244440277776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45956.244440277776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45956.244440277776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45956.244440277776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45956.244440277776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45956.244440277776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45956.244440277776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45956.244440277776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45956.244440277776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45956.244440277776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45956.244440277776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45956.244440277776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45956.244440277776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45956.244440277776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45956.244440277776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45956.244440277776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45956.244440277776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45956.244440277776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45956.244440277776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45956.244440277776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45956.244440277776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45956.244440277776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45956.244440277776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45956.244440277776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45956.244440277776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45956.244440277776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45956.244440277776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45956.244440277776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45956.244440277776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45956.244440277776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45956.244440277776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45956.244440277776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45956.244440277776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45956.244440277776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45956.244440277776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45956.244440277776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45956.244440277776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45956.244440277776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45956.244440277776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45956.244440277776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45956.244440277776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45956.244440277776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45956.244440277776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45956.244440277776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45956.244440277776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45956.244440277776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45956.244440277776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45956.244440277776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45956.244440277776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45956.244440277776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45956.244440277776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45956.244440277776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45956.244440277776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45956.244440277776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45956.244440277776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45956.244440277776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45956.244440277776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45956.244440277776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45956.244440277776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45956.244440277776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45956.244440277776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45956.244440277776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45956.244440277776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45956.244440277776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45956.244440277776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45956.244440277776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45956.244440277776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45956.244440277776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45956.244440277776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45956.244440277776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45956.244440277776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45956.244440277776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45956.244440277776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45956.244440277776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45956.244440277776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45956.244440277776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45956.244440277776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45956.244440277776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45956.244440277776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45956.244440277776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45956.244440277776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45956.244440277776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45956.244440277776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45956.244440277776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45956.244440277776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45956.244440277776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45956.244440277776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45956.244440277776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45956.244440277776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45956.244440277776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45956.244440277776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45956.244440277776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45956.244440277776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45956.244440277776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45956.244440277776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45956.244440277776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45956.244440277776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45956.244440277776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45956.244440277776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45956.244440277776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45956.244440277776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45956.244440277776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45956.244440277776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45956.244440277776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45956.244440277776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45956.244440277776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45956.244440277776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45956.244440277776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45956.244440277776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45956.244440277776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45956.244440277776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45956.244440277776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45956.244440277776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45956.244440277776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45956.244440277776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45956.244440277776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45956.244440277776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45956.244440277776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45956.244440277776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45956.244440277776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45956.244440277776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45956.244440277776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45956.244440277776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45956.244440277776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45956.244440277776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45956.244440277776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45956.244440277776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45956.244440277776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45956.244440277776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45956.244440277776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45956.244440277776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45956.244440277776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45956.244440277776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45956.244440277776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45956.244440277776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45956.244440277776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45956.244440277776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45956.244440277776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45956.244440277776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45956.244440277776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45956.244440277776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45956.244440277776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45956.244440277776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45956.244440277776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45956.244440277776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45956.244440277776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45956.244440277776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45956.244440277776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45956.244440277776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45956.244440277776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45956.244440277776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45956.244440277776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45956.244440277776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45956.244440277776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45956.244440277776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45956.244440277776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45956.244440277776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45956.244440277776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45956.244440277776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45956.244440277776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45956.244440277776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45956.244440277776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45956.244440277776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45956.244440277776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45956.244440277776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45956.244440277776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45956.244440277776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45956.244440277776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45956.244440277776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45956.244440277776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45956.244440277776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45956.244440277776</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252.76372268518026</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2.6097180555516388</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0.50608379629557021</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45956.244440277776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45956.244440277776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45956.244440277776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45956.244440277776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45956.244440277776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45956.244440277776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45956.244440277776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45956.244440277776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45956.244440277776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45956.244440277776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45956.244440277776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45956.244440277776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45956.244440277776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45956.244440277776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45956.244440277776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45956.244440277776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45956.244440277776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45956.244440277776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45956.244440277776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45956.244440277776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45956.244440277776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45956.244440277776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45956.244440277776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45956.244440277776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45956.244440277776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45956.244440277776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45956.244440277776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45956.244440277776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45956.244440277776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45956.244440277776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45956.244440277776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45956.244440277776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45956.244440277776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45956.244440277776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45956.244440277776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45956.244440277776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45956.244440277776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45956.244440277776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45956.244440277776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45956.244440277776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45956.244440277776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45956.244440277776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45956.244440277776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45956.244440277776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45956.244440277776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45956.244440277776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45956.244440277776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45956.244440277776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45956.244440277776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45956.244440277776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45956.244440277776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45956.244440277776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45956.244440277776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45956.244440277776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45956.244440277776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45956.244440277776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45956.244440277776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45956.244440277776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45956.244440277776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45956.244440277776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45956.244440277776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45956.244440277776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45956.244440277776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45956.244440277776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45956.244440277776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45956.244440277776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45956.244440277776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45956.244440277776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45956.244440277776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45956.244440277776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45956.244440277776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45956.244440277776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45956.244440277776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45956.244440277776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45956.244440277776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45956.244440277776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45956.244440277776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45956.244440277776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45956.244440277776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45956.244440277776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45956.244440277776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45956.244440277776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45956.244440277776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45956.244440277776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45956.244440277776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45956.244440277776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45956.244440277776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45956.244440277776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45956.244440277776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45956.244440277776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45956.244440277776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45956.244440277776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45956.244440277776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45956.244440277776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45956.244440277776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45956.244440277776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45956.244440277776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45956.244440277776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45956.244440277776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45956.244440277776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45956.244440277776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45956.244440277776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45956.244440277776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45956.244440277776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45956.244440277776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45956.244440277776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45956.244440277776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45956.244440277776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45956.244440277776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45956.244440277776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45956.244440277776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45956.244440277776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45956.244440277776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45956.244440277776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45956.244440277776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45956.244440277776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45956.244440277776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45956.244440277776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45956.244440277776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45956.244440277776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45956.244440277776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45956.244440277776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45956.244440277776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45956.244440277776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45956.244440277776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45956.244440277776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45956.244440277776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45956.244440277776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45956.244440277776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45956.244440277776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45956.244440277776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45956.244440277776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45956.244440277776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45956.244440277776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45956.244440277776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45956.244440277776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45956.244440277776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45956.244440277776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45956.244440277776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45956.244440277776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45956.244440277776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45956.244440277776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45956.244440277776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45956.244440277776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45956.244440277776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45956.244440277776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45956.244440277776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45956.244440277776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45956.244440277776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45956.244440277776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45956.244440277776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45956.244440277776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45956.244440277776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45956.244440277776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45956.244440277776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45956.244440277776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45956.244440277776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45956.244440277776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45956.244440277776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45956.244440277776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45956.244440277776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45956.244440277776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45956.244440277776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45956.244440277776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45956.244440277776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45956.244440277776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45956.244440277776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45956.244440277776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45956.244440277776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45956.244440277776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45956.244440277776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45956.244440277776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45956.244440277776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45956.244440277776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45956.244440277776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45956.244440277776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45956.244440277776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45956.244440277776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45956.244440277776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45956.244440277776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45956.244440277776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45956.244440277776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45956.244440277776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45956.244440277776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45956.244440277776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45956.244440277776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45956.244440277776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45956.244440277776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45956.244440277776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45956.244440277776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45956.244440277776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45956.244440277776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45956.244440277776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45956.244440277776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45956.244440277776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45956.244440277776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45956.244440277776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45956.244440277776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45956.244440277776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45956.244440277776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45956.244440277776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45956.244440277776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45956.244440277776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45956.244440277776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45956.244440277776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45956.244440277776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45956.244440277776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45956.244440277776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45956.244440277776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45956.244440277776</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45956.244440277776</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45956.244440277776</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45956.244440277776</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45956.244440277776</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45956.244440277776</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45956.244440277776</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64.412380092588137</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30.055562962959812</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7.5833291666640434</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39099</v>
      </c>
      <c r="F5" s="153">
        <v>45956.22047453704</v>
      </c>
      <c r="G5" s="154">
        <f ca="1">IFERROR(NOW()-F5,"")</f>
        <v>2.3965740736457519E-2</v>
      </c>
      <c r="H5" s="153">
        <v>45956.075682870367</v>
      </c>
      <c r="I5" s="152" t="str">
        <f>IFERROR(VLOOKUP(D5,DB!A:F,6,0),"")</f>
        <v>SCECO</v>
      </c>
      <c r="J5" s="152" t="str">
        <f>IFERROR(VLOOKUP(D5,DB!A:G,7,0),"")</f>
        <v>No BB Design</v>
      </c>
      <c r="K5" s="152" t="s">
        <v>39100</v>
      </c>
      <c r="L5" s="152" t="str">
        <f>IFERROR(VLOOKUP(D5,DB!A:I,9,0),"")</f>
        <v>Latis</v>
      </c>
    </row>
    <row r="6" spans="1:13" ht="15">
      <c r="A6" s="152"/>
      <c r="B6" s="152" t="str">
        <f>IFERROR(VLOOKUP(D6,DB!A:K,11,0),"")</f>
        <v/>
      </c>
      <c r="C6" s="152"/>
      <c r="D6" s="152"/>
      <c r="E6" s="152"/>
      <c r="F6" s="153"/>
      <c r="G6" s="154">
        <f ca="1">IFERROR(NOW()-F6,"")</f>
        <v>45956.244440277776</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45956.244440277776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45956.244440277776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45956.244440277776</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45956.244440277776</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45956.244440277776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45956.244440277776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45956.244440277776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45956.244440277776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45956.244440277776</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45956.244440277776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45956.244440277776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45956.244440277776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45956.244440277776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45956.244440277776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45956.244440277776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45956.244440277776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45956.244440277776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45956.244440277776</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45956.244440277776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45956.244440277776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45956.244440277776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45956.244440277776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45956.244440277776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45956.244440277776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45956.244440277776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45956.244440277776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45956.244440277776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45956.244440277776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45956.244440277776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45956.244440277776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45956.244440277776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45956.244440277776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45956.244440277776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45956.244440277776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45956.244440277776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45956.244440277776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45956.244440277776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45956.244440277776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45956.244440277776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45956.244440277776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45956.244440277776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45956.244440277776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45956.244440277776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45956.244440277776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45956.244440277776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45956.244440277776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45956.244440277776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45956.244440277776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45956.244440277776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45956.244440277776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45956.244440277776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45956.244440277776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45956.244440277776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45956.244440277776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45956.244440277776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45956.244440277776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45956.244440277776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45956.244440277776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45956.244440277776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45956.244440277776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45956.244440277776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45956.244440277776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45956.244440277776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45956.244440277776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45956.244440277776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45956.244440277776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45956.244440277776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45956.244440277776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45956.244440277776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45956.244440277776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45956.244440277776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45956.244440277776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45956.244440277776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45956.244440277776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45956.244440277776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45956.244440277776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45956.244440277776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45956.244440277776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45956.244440277776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45956.244440277776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45956.244440277776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45956.244440277776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45956.244440277776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45956.244440277776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45956.244440277776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45956.244440277776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45956.244440277776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45956.244440277776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45956.244440277776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45956.244440277776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45956.244440277776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45956.244440277776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45956.244440277776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45956.244440277776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45956.244440277776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45956.244440277776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45956.244440277776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45956.244440277776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45956.244440277776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45956.244440277776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45956.244440277776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45956.244440277776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45956.244440277776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45956.244440277776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45956.244440277776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45956.244440277776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45956.244440277776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45956.244440277776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45956.244440277776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45956.244440277776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45956.244440277776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45956.244440277776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45956.244440277776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45956.244440277776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45956.244440277776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45956.244440277776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45956.244440277776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45956.244440277776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45956.244440277776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45956.244440277776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45956.244440277776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45956.244440277776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45956.244440277776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45956.244440277776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45956.244440277776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45956.244440277776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45956.244440277776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45956.244440277776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45956.244440277776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45956.244440277776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45956.244440277776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45956.244440277776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45956.244440277776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45956.244440277776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45956.244440277776</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45956.244440277776</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45956.244440277776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45956.244440277776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45956.244440277776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45956.244440277776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45956.244440277776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45956.244440277776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45956.244440277776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45956.244440277776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45956.244440277776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45956.244440277776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45956.244440277776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45956.244440277776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45956.244440277776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45956.244440277776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45956.244440277776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45956.244440277776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45956.244440277776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45956.244440277776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45956.244440277776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45956.244440277776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45956.244440277776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45956.244440277776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45956.244440277776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45956.244440277776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45956.244440277776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45956.244440277776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45956.244440277776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45956.244440277776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45956.244440277776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45956.244440277776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45956.244440277776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45956.244440277776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45956.244440277776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45956.244440277776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45956.244440277776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45956.244440277776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45956.244440277776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45956.244440277776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45956.244440277776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45956.244440277776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45956.244440277776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45956.244440277776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45956.244440277776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45956.244440277776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45956.244440277776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45956.244440277776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45956.244440277776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45956.244440277776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45956.244440277776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45956.244440277776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45956.244440277776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45956.244440277776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45956.244440277776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45956.244440277776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45956.244440277776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45956.244440277776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45956.244440277776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45956.244440277776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45956.244440277776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45956.244440277776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45956.244440277776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45956.244440277776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45956.244440277776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45956.244440277776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45956.244440277776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45956.244440277776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45956.244440277776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45956.244440277776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45956.244440277776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45956.244440277776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45956.244440277776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45956.244440277776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45956.244440277776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45956.244440277776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45956.244440277776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45956.244440277776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45956.244440277776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45956.244440277776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45956.244440277776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45956.244440277776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45956.244440277776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45956.244440277776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45956.244440277776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45956.244440277776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45956.244440277776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45956.244440277776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45956.244440277776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45956.244440277776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45956.244440277776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45956.244440277776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45956.244440277776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45956.244440277776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45956.244440277776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45956.244440277776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45956.244440277776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45956.244440277776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45956.244440277776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45956.244440277776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45956.244440277776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45956.244440277776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45956.244440277776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45956.244440277776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45956.244440277776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45956.244440277776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45956.244440277776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45956.244440277776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45956.244440277776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45956.244440277776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45956.244440277776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45956.244440277776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45956.244440277776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45956.244440277776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45956.244440277776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45956.244440277776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45956.244440277776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45956.244440277776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45956.244440277776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45956.244440277776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45956.244440277776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45956.244440277776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45956.244440277776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45956.244440277776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45956.244440277776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45956.244440277776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45956.244440277776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45956.244440277776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45956.244440277776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45956.244440277776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45956.244440277776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45956.244440277776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45956.244440277776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45956.244440277776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45956.244440277776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45956.244440277776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45956.244440277776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45956.244440277776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45956.244440277776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45956.244440277776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45956.244440277776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45956.244440277776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45956.244440277776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45956.244440277776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45956.244440277776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45956.244440277776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45956.244440277776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45956.244440277776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45956.244440277776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45956.244440277776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45956.244440277776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45956.244440277776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45956.244440277776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45956.244440277776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45956.244440277776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45956.244440277776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45956.244440277776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45956.244440277776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45956.244440277776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45956.244440277776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45956.244440277776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45956.244440277776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45956.244440277776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45956.244440277776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45956.244440277776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45956.244440277776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45956.244440277776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45956.244440277776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45956.244440277776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45956.244440277776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45956.244440277776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45956.244440277776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45956.244440277776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45956.244440277776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45956.244440277776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45956.244440277776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45956.244440277776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45956.244440277776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45956.244440277776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45956.244440277776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45956.244440277776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45956.244440277776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45956.244440277776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45956.244440277776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45956.244440277776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45956.244440277776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45956.244440277776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45956.244440277776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45956.244440277776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45956.244440277776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45956.244440277776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45956.244440277776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45956.244440277776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45956.244440277776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45956.244440277776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45956.244440277776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45956.244440277776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45956.244440277776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45956.244440277776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45956.244440277776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45956.244440277776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45956.244440277776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45956.244440277776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45956.244440277776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45956.244440277776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45956.244440277776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45956.244440277776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45956.244440277776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45956.244440277776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45956.244440277776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45956.244440277776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45956.244440277776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45956.244440277776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45956.244440277776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45956.244440277776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45956.244440277776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45956.244440277776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45956.244440277776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45956.244440277776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45956.244440277776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45956.244440277776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45956.244440277776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45956.244440277776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45956.244440277776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45956.244440277776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45956.244440277776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45956.244440277776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45956.244440277776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45956.244440277776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45956.244440277776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45956.244440277776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45956.244440277776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45956.244440277776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45956.244440277776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45956.244440277776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45956.244440277776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45956.244440277776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45956.244440277776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45956.244440277776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45956.244440277776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45956.244440277776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45956.244440277776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45956.244440277776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45956.244440277776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45956.244440277776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45956.244440277776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45956.244440277776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45956.244440277776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45956.244440277776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45956.244440277776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45956.244440277776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45956.244440277776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45956.244440277776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45956.244440277776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45956.244440277776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45956.244440277776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45956.244440277776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45956.244440277776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45956.244440277776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45956.244440277776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45956.244440277776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45956.244440277776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45956.244440277776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45956.244440277776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45956.244440277776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45956.244440277776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45956.244440277776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45956.244440277776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45956.244440277776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45956.244440277776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45956.244440277776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45956.244440277776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45956.244440277776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45956.244440277776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45956.244440277776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45956.244440277776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45956.244440277776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45956.244440277776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45956.244440277776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45956.244440277776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45956.244440277776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45956.244440277776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45956.244440277776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45956.244440277776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45956.244440277776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45956.244440277776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45956.244440277776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45956.244440277776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45956.244440277776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45956.244440277776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45956.244440277776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45956.244440277776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45956.244440277776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45956.244440277776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45956.244440277776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45956.244440277776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45956.244440277776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45956.244440277776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45956.244440277776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45956.244440277776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45956.244440277776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45956.244440277776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45956.244440277776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45956.244440277776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45956.244440277776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45956.244440277776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45956.244440277776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45956.244440277776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45956.244440277776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45956.244440277776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45956.244440277776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45956.244440277776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45956.244440277776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45956.244440277776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45956.244440277776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45956.244440277776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45956.244440277776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45956.244440277776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45956.244440277776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45956.244440277776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45956.244440277776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45956.244440277776</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45956.244440277776</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v>45956.104409722226</v>
      </c>
      <c r="G2" s="77">
        <f ca="1">IFERROR(NOW()-F2,"-")</f>
        <v>0.14003055555076571</v>
      </c>
      <c r="H2" s="107">
        <v>45956.092986111114</v>
      </c>
      <c r="I2" s="103" t="str">
        <f>IFERROR(VLOOKUP(D2,DB!A:F,6,0),"")</f>
        <v>Generator-SG</v>
      </c>
      <c r="J2" s="102" t="str">
        <f>IFERROR(VLOOKUP(D2,DB!A:G,7,0),"")</f>
        <v>Vandalized</v>
      </c>
      <c r="K2" s="108" t="s">
        <v>39102</v>
      </c>
      <c r="L2" s="109" t="str">
        <f>IFERROR(VLOOKUP(D2,DB!A:I,9,0),"")</f>
        <v>Latis</v>
      </c>
    </row>
    <row r="3" spans="1:16383" ht="31.5" customHeight="1">
      <c r="A3" s="104"/>
      <c r="B3" s="103" t="str">
        <f>IFERROR(VLOOKUP(D3,DB!A:K,11,0),"")</f>
        <v/>
      </c>
      <c r="C3" s="105"/>
      <c r="D3" s="103"/>
      <c r="E3" s="106"/>
      <c r="F3" s="107"/>
      <c r="G3" s="77">
        <f ca="1">IFERROR(NOW()-F3,"-")</f>
        <v>45956.244440277776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45956.244440277776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45956.244440277776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45956.244440277776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45956.244440277776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45956.244440277776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45956.244440277776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45956.244440277776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45956.244440277776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45956.244440277776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45956.244440277776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45956.244440277776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45956.244440277776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45956.244440277776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45956.244440277776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45956.244440277776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45956.244440277776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45956.244440277776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45956.244440277776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45956.244440277776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45956.244440277776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45956.244440277776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45956.244440277776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45956.244440277776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45956.244440277776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45956.244440277776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45956.244440277776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45956.244440277776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45956.244440277776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45956.244440277776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45956.244440277776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45956.244440277776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45956.244440277776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45956.244440277776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45956.244440277776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45956.244440277776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45956.244440277776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45956.244440277776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45956.244440277776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45956.244440277776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45956.244440277776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45956.244440277776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45956.244440277776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45956.244440277776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45956.244440277776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45956.244440277776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45956.244440277776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45956.244440277776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45956.244440277776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45956.244440277776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45956.244440277776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45956.244440277776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45956.244440277776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45956.244440277776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45956.244440277776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45956.244440277776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45956.244440277776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45956.244440277776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45956.244440277776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45956.244440277776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45956.244440277776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45956.244440277776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45956.244440277776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45956.244440277776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45956.244440277776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45956.244440277776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45956.244440277776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45956.244440277776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45956.244440277776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45956.244440277776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45956.244440277776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45956.244440277776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45956.244440277776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45956.244440277776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45956.244440277776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45956.244440277776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45956.244440277776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45956.244440277776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45956.244440277776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45956.244440277776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45956.244440277776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45956.244440277776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45956.244440277776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45956.244440277776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45956.244440277776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45956.244440277776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45956.244440277776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45956.244440277776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45956.244440277776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45956.244440277776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45956.244440277776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45956.244440277776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45956.244440277776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45956.244440277776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45956.244440277776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45956.244440277776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45956.244440277776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45956.244440277776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45956.244440277776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45956.244440277776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45956.244440277776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45956.244440277776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45956.244440277776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45956.244440277776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45956.244440277776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45956.244440277776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45956.244440277776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45956.244440277776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45956.244440277776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45956.244440277776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45956.244440277776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45956.244440277776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45956.244440277776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45956.244440277776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45956.244440277776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45956.244440277776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45956.244440277776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45956.244440277776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45956.244440277776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45956.244440277776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45956.244440277776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45956.244440277776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45956.244440277776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45956.244440277776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45956.244440277776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45956.244440277776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45956.244440277776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45956.244440277776</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45956.244440277776</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45956.244440277776</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45956.244440277776</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2025-10-26T02:54:31Z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