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15" documentId="120_S{2AC9BD13-BADA-5192-A53E-5A8FF88502F6}" xr6:coauthVersionLast="47" xr6:coauthVersionMax="47" xr10:uidLastSave="{06F86333-905A-4697-BB5A-86D4BCF2092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<sst xmlns="http://schemas.openxmlformats.org/spreadsheetml/2006/main" count="180277" uniqueCount="39123">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</sst>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324.17949733796559</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7.4092245369683951E-2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45987.127923263892</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45987.127923263892</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45987.127923263892</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45987.127923263892</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45987.127923263892</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45987.127923263892</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45987.127923263892</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45987.127923263892</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45987.127923263892</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45987.127923263892</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45987.127923263892</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45987.127923263892</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45987.127923263892</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45987.127923263892</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45987.127923263892</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45987.127923263892</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45987.127923263892</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45987.127923263892</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45987.127923263892</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45987.127923263892</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45987.127923263892</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45987.127923263892</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45987.127923263892</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45987.127923263892</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45987.127923263892</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45987.127923263892</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45987.127923263892</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45987.127923263892</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45987.127923263892</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45987.127923263892</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45987.127923263892</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45987.127923263892</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45987.127923263892</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45987.127923263892</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45987.127923263892</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45987.127923263892</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45987.127923263892</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45987.127923263892</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45987.127923263892</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45987.127923263892</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45987.127923263892</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45987.127923263892</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45987.127923263892</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45987.127923263892</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45987.127923263892</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45987.127923263892</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45987.127923263892</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45987.127923263892</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45987.127923263892</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45987.127923263892</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45987.127923263892</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45987.127923263892</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162.12808530093025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2.7405042824102566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45987.127923263892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45987.127923263892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45987.127923263892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45987.127923263892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45987.127923263892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45987.127923263892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45987.127923263892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45987.127923263892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45987.127923263892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45987.127923263892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45987.127923263892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45987.127923263892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45987.127923263892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45987.127923263892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45987.127923263892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45987.127923263892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45987.127923263892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45987.127923263892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45987.127923263892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45987.127923263892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45987.127923263892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45987.127923263892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45987.127923263892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45987.127923263892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45987.127923263892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45987.127923263892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45987.127923263892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45987.127923263892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45987.127923263892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45987.127923263892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45987.127923263892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45987.127923263892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45987.127923263892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45987.127923263892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45987.127923263892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45987.127923263892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45987.127923263892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45987.127923263892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45987.127923263892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45987.127923263892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45987.127923263892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45987.127923263892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45987.127923263892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45987.127923263892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45987.127923263892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45987.127923263892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45987.127923263892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45987.127923263892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45987.127923263892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45987.127923263892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45987.127923263892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45987.127923263892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45987.127923263892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45987.127923263892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45987.127923263892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45987.127923263892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45987.127923263892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45987.127923263892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45987.127923263892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45987.127923263892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45987.127923263892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45987.127923263892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45987.127923263892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45987.127923263892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45987.127923263892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45987.127923263892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45987.127923263892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45987.127923263892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45987.127923263892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45987.127923263892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45987.127923263892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45987.127923263892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45987.127923263892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45987.127923263892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45987.127923263892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45987.127923263892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45987.127923263892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45987.127923263892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45987.127923263892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45987.127923263892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45987.127923263892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45987.127923263892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45987.127923263892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45987.127923263892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45987.127923263892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45987.127923263892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45987.127923263892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45987.127923263892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45987.127923263892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45987.127923263892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45987.127923263892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45987.127923263892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45987.127923263892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45987.127923263892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45987.127923263892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45987.127923263892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45987.127923263892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45987.127923263892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45987.127923263892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45987.127923263892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45987.127923263892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45987.127923263892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45987.127923263892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45987.127923263892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45987.127923263892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45987.127923263892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45987.127923263892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45987.127923263892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45987.127923263892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45987.127923263892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45987.127923263892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45987.127923263892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45987.127923263892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45987.127923263892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45987.127923263892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45987.127923263892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45987.127923263892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45987.127923263892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45987.127923263892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45987.127923263892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45987.127923263892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45987.127923263892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45987.127923263892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45987.127923263892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45987.127923263892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45987.127923263892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45987.127923263892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45987.127923263892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45987.127923263892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45987.127923263892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45987.127923263892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45987.127923263892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45987.127923263892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45987.127923263892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45987.127923263892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45987.127923263892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45987.127923263892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45987.127923263892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45987.127923263892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45987.127923263892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45987.127923263892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45987.127923263892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45987.127923263892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45987.127923263892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45987.127923263892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45987.127923263892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45987.127923263892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45987.127923263892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45987.127923263892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45987.127923263892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45987.127923263892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45987.127923263892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45987.127923263892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45987.127923263892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45987.127923263892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45987.127923263892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45987.127923263892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45987.127923263892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45987.127923263892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45987.127923263892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45987.127923263892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45987.127923263892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45987.127923263892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45987.127923263892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45987.127923263892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45987.127923263892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45987.127923263892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45987.127923263892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45987.127923263892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45987.127923263892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45987.127923263892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45987.127923263892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45987.127923263892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45987.127923263892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45987.127923263892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45987.127923263892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45987.127923263892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45987.127923263892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45987.127923263892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45987.127923263892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45987.127923263892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45987.127923263892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45987.127923263892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45987.127923263892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45987.127923263892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45987.127923263892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45987.127923263892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45987.127923263892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45987.127923263892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45987.127923263892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45987.127923263892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45987.127923263892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45987.127923263892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45987.127923263892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45987.127923263892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45987.127923263892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45987.127923263892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45987.127923263892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45987.127923263892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45987.127923263892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45987.127923263892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45987.127923263892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45987.127923263892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45987.127923263892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45987.127923263892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45987.127923263892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45987.127923263892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45987.127923263892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45987.127923263892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45987.127923263892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45987.127923263892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45987.127923263892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45987.127923263892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45987.127923263892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45987.127923263892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45987.127923263892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45987.127923263892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45987.127923263892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45987.127923263892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45987.127923263892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45987.127923263892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45987.127923263892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45987.127923263892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45987.127923263892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45987.127923263892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45987.127923263892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45987.127923263892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45987.127923263892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45987.127923263892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45987.127923263892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45987.127923263892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45987.127923263892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45987.127923263892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45987.127923263892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45987.127923263892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45987.127923263892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45987.127923263892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45987.127923263892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45987.127923263892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45987.127923263892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45987.127923263892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45987.127923263892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45987.127923263892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45987.127923263892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45987.127923263892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45987.127923263892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45987.127923263892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45987.127923263892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45987.127923263892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45987.127923263892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45987.127923263892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45987.127923263892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45987.127923263892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45987.127923263892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45987.127923263892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45987.127923263892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45987.127923263892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45987.127923263892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45987.127923263892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45987.127923263892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45987.127923263892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45987.127923263892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45987.127923263892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45987.127923263892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45987.127923263892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45987.127923263892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45987.127923263892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45987.127923263892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45987.127923263892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45987.127923263892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45987.127923263892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45987.127923263892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45987.127923263892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45987.127923263892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45987.127923263892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45987.127923263892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45987.127923263892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45987.127923263892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45987.127923263892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45987.127923263892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45987.127923263892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45987.127923263892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45987.127923263892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45987.127923263892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45987.127923263892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45987.127923263892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45987.127923263892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45987.127923263892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45987.127923263892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45987.127923263892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45987.127923263892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45987.127923263892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45987.127923263892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45987.127923263892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45987.127923263892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45987.127923263892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45987.127923263892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45987.127923263892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45987.127923263892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45987.127923263892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45987.127923263892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45987.127923263892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45987.127923263892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45987.127923263892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45987.127923263892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45987.127923263892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45987.127923263892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45987.127923263892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45987.127923263892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45987.127923263892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45987.127923263892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45987.127923263892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45987.127923263892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45987.127923263892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45987.127923263892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45987.127923263892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45987.127923263892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45987.127923263892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45987.127923263892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45987.127923263892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45987.127923263892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45987.127923263892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45987.127923263892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45987.127923263892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45987.127923263892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45987.127923263892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45987.127923263892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45987.127923263892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45987.127923263892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45987.127923263892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45987.127923263892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45987.127923263892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45987.127923263892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45987.127923263892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45987.127923263892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45987.127923263892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45987.127923263892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45987.127923263892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45987.127923263892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45987.127923263892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45987.127923263892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45987.127923263892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45987.127923263892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45987.127923263892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45987.127923263892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45987.127923263892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45987.127923263892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45987.127923263892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45987.127923263892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45987.127923263892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45987.127923263892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45987.127923263892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45987.127923263892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45987.127923263892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45987.127923263892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45987.127923263892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45987.127923263892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45987.127923263892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45987.127923263892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45987.127923263892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45987.127923263892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45987.127923263892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45987.127923263892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45987.127923263892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45987.127923263892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45987.127923263892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45987.127923263892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45987.127923263892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45987.127923263892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45987.127923263892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45987.127923263892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45987.127923263892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45987.127923263892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45987.127923263892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45987.127923263892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45987.127923263892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45987.127923263892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45987.127923263892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45987.127923263892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45987.127923263892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45987.127923263892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45987.127923263892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45987.127923263892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45987.127923263892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45987.127923263892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45987.127923263892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45987.127923263892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45987.127923263892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45987.127923263892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45987.127923263892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45987.127923263892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45987.127923263892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45987.127923263892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45987.127923263892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45987.127923263892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45987.127923263892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45987.127923263892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45987.127923263892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45987.127923263892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45987.127923263892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45987.127923263892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45987.127923263892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45987.127923263892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45987.127923263892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45987.127923263892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45987.127923263892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45987.127923263892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45987.127923263892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45987.127923263892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45987.127923263892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45987.127923263892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45987.127923263892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45987.127923263892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45987.127923263892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45987.127923263892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45987.127923263892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45987.127923263892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45987.127923263892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45987.127923263892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45987.127923263892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45987.127923263892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45987.127923263892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45987.127923263892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45987.127923263892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45987.127923263892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45987.127923263892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45987.127923263892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45987.127923263892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45987.127923263892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45987.127923263892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45987.127923263892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45987.127923263892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45987.127923263892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45987.127923263892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45987.127923263892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45987.127923263892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45987.127923263892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45987.127923263892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45987.127923263892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45987.127923263892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45987.127923263892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45987.127923263892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45987.127923263892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45987.127923263892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45987.127923263892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45987.127923263892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45987.127923263892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45987.127923263892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45987.127923263892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45987.127923263892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45987.127923263892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45987.127923263892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45987.127923263892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45987.127923263892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45987.127923263892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45987.127923263892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45987.127923263892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45987.127923263892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45987.127923263892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45987.127923263892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45987.127923263892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45987.127923263892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45987.127923263892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45987.127923263892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45987.127923263892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45987.127923263892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45987.127923263892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45987.127923263892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45987.127923263892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45987.127923263892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45987.127923263892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45987.127923263892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45987.127923263892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45987.127923263892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45987.127923263892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45987.127923263892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45987.127923263892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45987.127923263892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45987.127923263892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45987.127923263892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45987.127923263892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45987.127923263892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45987.127923263892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45987.127923263892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45987.127923263892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45987.127923263892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45987.127923263892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45987.127923263892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45987.127923263892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45987.127923263892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45987.127923263892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45987.127923263892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45987.127923263892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45987.127923263892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45987.127923263892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45987.127923263892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45987.127923263892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45987.127923263892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45987.127923263892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45987.127923263892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45987.127923263892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45987.127923263892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45987.127923263892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45987.127923263892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45987.127923263892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45987.127923263892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45987.127923263892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45987.127923263892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45987.127923263892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45987.127923263892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45987.127923263892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45987.127923263892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45987.127923263892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45987.127923263892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45987.127923263892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45987.127923263892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45987.127923263892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45987.127923263892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45987.127923263892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45987.127923263892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45987.127923263892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45987.127923263892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45987.127923263892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45987.127923263892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45987.127923263892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45987.127923263892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45987.127923263892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45987.127923263892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45987.127923263892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45987.127923263892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45987.127923263892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45987.127923263892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45987.127923263892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45987.127923263892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45987.127923263892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45987.127923263892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45987.127923263892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45987.127923263892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45987.127923263892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45987.127923263892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45987.127923263892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45987.127923263892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45987.127923263892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45987.127923263892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45987.127923263892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45987.127923263892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45987.127923263892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45987.127923263892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45987.127923263892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45987.127923263892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45987.127923263892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45987.127923263892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45987.127923263892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45987.127923263892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45987.127923263892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45987.127923263892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45987.127923263892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45987.127923263892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45987.127923263892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45987.127923263892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45987.127923263892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45987.127923263892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45987.127923263892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45987.127923263892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45987.127923263892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45987.127923263892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45987.127923263892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45987.127923263892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45987.127923263892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45987.127923263892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45987.127923263892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45987.127923263892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45987.127923263892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45987.127923263892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45987.127923263892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45987.127923263892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45987.127923263892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45987.127923263892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45987.127923263892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45987.127923263892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45987.127923263892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45987.127923263892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45987.127923263892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45987.127923263892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45987.127923263892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45987.127923263892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45987.127923263892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45987.127923263892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45987.127923263892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45987.127923263892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45987.127923263892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45987.127923263892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45987.127923263892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45987.127923263892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45987.127923263892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45987.127923263892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45987.127923263892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45987.127923263892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45987.127923263892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45987.127923263892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45987.127923263892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45987.127923263892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45987.127923263892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45987.127923263892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45987.127923263892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45987.127923263892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45987.127923263892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45987.127923263892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45987.127923263892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45987.127923263892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45987.127923263892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45987.127923263892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45987.127923263892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45987.127923263892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45987.127923263892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45987.127923263892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45987.127923263892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45987.127923263892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45987.127923263892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45987.127923263892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45987.127923263892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45987.127923263892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45987.127923263892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45987.127923263892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45987.127923263892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45987.127923263892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45987.127923263892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45987.127923263892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45987.127923263892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45987.127923263892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45987.127923263892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45987.127923263892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45987.127923263892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45987.127923263892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45987.127923263892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45987.127923263892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45987.127923263892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45987.127923263892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45987.127923263892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45987.127923263892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45987.127923263892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45987.127923263892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45987.127923263892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45987.127923263892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45987.127923263892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45987.127923263892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45987.127923263892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45987.127923263892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45987.127923263892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45987.127923263892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45987.127923263892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45987.127923263892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45987.127923263892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45987.127923263892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45987.127923263892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45987.127923263892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45987.127923263892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45987.127923263892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45987.127923263892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45987.127923263892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45987.127923263892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45987.127923263892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45987.127923263892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45987.127923263892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45987.127923263892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45987.127923263892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45987.127923263892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45987.127923263892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45987.127923263892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45987.127923263892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45987.127923263892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45987.127923263892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45987.127923263892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45987.127923263892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45987.127923263892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45987.127923263892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45987.127923263892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45987.127923263892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45987.127923263892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45987.127923263892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45987.127923263892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45987.127923263892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45987.127923263892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45987.127923263892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45987.127923263892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45987.127923263892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45987.127923263892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45987.127923263892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45987.127923263892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45987.127923263892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45987.127923263892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45987.127923263892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45987.127923263892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45987.127923263892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45987.127923263892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45987.127923263892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45987.127923263892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45987.127923263892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45987.127923263892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45987.127923263892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45987.127923263892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45987.127923263892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45987.127923263892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45987.127923263892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45987.127923263892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45987.127923263892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45987.127923263892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45987.127923263892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45987.127923263892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45987.127923263892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45987.127923263892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45987.127923263892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45987.127923263892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45987.127923263892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45987.127923263892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45987.127923263892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45987.127923263892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45987.127923263892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45987.127923263892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45987.127923263892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45987.127923263892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45987.127923263892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45987.127923263892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45987.127923263892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45987.127923263892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45987.127923263892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45987.127923263892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45987.127923263892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45987.127923263892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45987.127923263892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45987.127923263892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45987.127923263892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45987.127923263892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45987.127923263892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45987.127923263892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45987.127923263892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45987.127923263892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45987.127923263892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45987.127923263892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45987.127923263892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45987.127923263892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45987.127923263892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45987.127923263892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45987.127923263892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45987.127923263892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45987.127923263892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45987.127923263892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45987.127923263892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45987.127923263892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45987.127923263892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45987.127923263892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45987.127923263892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45987.127923263892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45987.127923263892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45987.127923263892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45987.127923263892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45987.127923263892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45987.127923263892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45987.127923263892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45987.127923263892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45987.127923263892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45987.127923263892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45987.127923263892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45987.127923263892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45987.127923263892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45987.127923263892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45987.127923263892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45987.127923263892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45987.127923263892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45987.127923263892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45987.127923263892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45987.127923263892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45987.127923263892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45987.127923263892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45987.127923263892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45987.127923263892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45987.127923263892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45987.127923263892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45987.127923263892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45987.127923263892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45987.127923263892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45987.127923263892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45987.127923263892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45987.127923263892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45987.127923263892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45987.127923263892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45987.127923263892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45987.127923263892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45987.127923263892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45987.127923263892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45987.127923263892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45987.127923263892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45987.127923263892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45987.127923263892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45987.127923263892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45987.127923263892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45987.127923263892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45987.127923263892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45987.127923263892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45987.127923263892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45987.127923263892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45987.127923263892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45987.127923263892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45987.127923263892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45987.127923263892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45987.127923263892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45987.127923263892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45987.127923263892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45987.127923263892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45987.127923263892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45987.127923263892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45987.127923263892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45987.127923263892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45987.127923263892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45987.127923263892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45987.127923263892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45987.127923263892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45987.127923263892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45987.127923263892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45987.127923263892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45987.127923263892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45987.127923263892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45987.127923263892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45987.127923263892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45987.127923263892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45987.127923263892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45987.127923263892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45987.127923263892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45987.127923263892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45987.127923263892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45987.127923263892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45987.127923263892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45987.127923263892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45987.127923263892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45987.127923263892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45987.127923263892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45987.127923263892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45987.127923263892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45987.127923263892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45987.127923263892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45987.127923263892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45987.127923263892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45987.127923263892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45987.127923263892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45987.127923263892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45987.127923263892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45987.127923263892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45987.127923263892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45987.127923263892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45987.127923263892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45987.127923263892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45987.127923263892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45987.127923263892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45987.127923263892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45987.127923263892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45987.127923263892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45987.127923263892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45987.127923263892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45987.127923263892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45987.127923263892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45987.127923263892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45987.127923263892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45987.127923263892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45987.127923263892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45987.127923263892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45987.127923263892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45987.127923263892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45987.127923263892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45987.127923263892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45987.127923263892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45987.127923263892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45987.127923263892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45987.127923263892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45987.127923263892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45987.127923263892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45987.127923263892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45987.127923263892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45987.127923263892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45987.127923263892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45987.127923263892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45987.127923263892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45987.127923263892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45987.127923263892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45987.127923263892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45987.127923263892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45987.127923263892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45987.127923263892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45987.127923263892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45987.127923263892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45987.127923263892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45987.127923263892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45987.127923263892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45987.127923263892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45987.127923263892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45987.127923263892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45987.127923263892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45987.127923263892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45987.127923263892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45987.127923263892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45987.127923263892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45987.127923263892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45987.127923263892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45987.127923263892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45987.127923263892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45987.127923263892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45987.127923263892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45987.127923263892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45987.127923263892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45987.127923263892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45987.127923263892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45987.127923263892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45987.127923263892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45987.127923263892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45987.127923263892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45987.127923263892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45987.127923263892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45987.127923263892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45987.127923263892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45987.127923263892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45987.127923263892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45987.127923263892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45987.127923263892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45987.127923263892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45987.127923263892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45987.127923263892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45987.127923263892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45987.127923263892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45987.127923263892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45987.127923263892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45987.127923263892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45987.127923263892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45987.127923263892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45987.127923263892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45987.127923263892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45987.127923263892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45987.127923263892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45987.127923263892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45987.127923263892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45987.127923263892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45987.127923263892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45987.127923263892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45987.127923263892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45987.127923263892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45987.127923263892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45987.127923263892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45987.127923263892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45987.127923263892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45987.127923263892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45987.127923263892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45987.127923263892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45987.127923263892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45987.127923263892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45987.127923263892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45987.127923263892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45987.127923263892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45987.127923263892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45987.127923263892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45987.127923263892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45987.127923263892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45987.127923263892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45987.127923263892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45987.127923263892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45987.127923263892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45987.127923263892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45987.127923263892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45987.127923263892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45987.127923263892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45987.127923263892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45987.127923263892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45987.127923263892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45987.127923263892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45987.127923263892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45987.127923263892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45987.127923263892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45987.127923263892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45987.127923263892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45987.127923263892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45987.127923263892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45987.127923263892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45987.127923263892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45987.127923263892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45987.127923263892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45987.127923263892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45987.127923263892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45987.127923263892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45987.127923263892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45987.127923263892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45987.127923263892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45987.127923263892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45987.127923263892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45987.127923263892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45987.127923263892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45987.127923263892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45987.127923263892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45987.127923263892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45987.127923263892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45987.127923263892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45987.127923263892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45987.127923263892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45987.127923263892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45987.127923263892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45987.127923263892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45987.127923263892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45987.127923263892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45987.127923263892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45987.127923263892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45987.127923263892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45987.127923263892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45987.127923263892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45987.127923263892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45987.127923263892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45987.127923263892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45987.127923263892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45987.127923263892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45987.127923263892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45987.127923263892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45987.127923263892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45987.127923263892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45987.127923263892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45987.127923263892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45987.127923263892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45987.127923263892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45987.127923263892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45987.127923263892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45987.127923263892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45987.127923263892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45987.127923263892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45987.127923263892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45987.127923263892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45987.127923263892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45987.127923263892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45987.127923263892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45987.127923263892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45987.127923263892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45987.127923263892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45987.127923263892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45987.127923263892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45987.127923263892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45987.127923263892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45987.127923263892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45987.127923263892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45987.127923263892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45987.127923263892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45987.127923263892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45987.127923263892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45987.127923263892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45987.127923263892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45987.127923263892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45987.127923263892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45987.127923263892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45987.127923263892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45987.127923263892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45987.127923263892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45987.127923263892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45987.127923263892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45987.127923263892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45987.127923263892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45987.127923263892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45987.127923263892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45987.127923263892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45987.127923263892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45987.127923263892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45987.127923263892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45987.127923263892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283.64720567129552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0.1652033564823796</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45987.127923263892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45987.127923263892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45987.127923263892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45987.127923263892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45987.127923263892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45987.127923263892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45987.127923263892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45987.127923263892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45987.127923263892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45987.127923263892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45987.127923263892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45987.127923263892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45987.127923263892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45987.127923263892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45987.127923263892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45987.127923263892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45987.127923263892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45987.127923263892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45987.127923263892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45987.127923263892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45987.127923263892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45987.127923263892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45987.127923263892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45987.127923263892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45987.127923263892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45987.127923263892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45987.127923263892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45987.127923263892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45987.127923263892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45987.127923263892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45987.127923263892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45987.127923263892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45987.127923263892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45987.127923263892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45987.127923263892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45987.127923263892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45987.127923263892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45987.127923263892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45987.127923263892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45987.127923263892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45987.127923263892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45987.127923263892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45987.127923263892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45987.127923263892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45987.127923263892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45987.127923263892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45987.127923263892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45987.127923263892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45987.127923263892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45987.127923263892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45987.127923263892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45987.127923263892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45987.127923263892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45987.127923263892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45987.127923263892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45987.127923263892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45987.127923263892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45987.127923263892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45987.127923263892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45987.127923263892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45987.127923263892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45987.127923263892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45987.127923263892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45987.127923263892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45987.127923263892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45987.127923263892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45987.127923263892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45987.127923263892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45987.127923263892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45987.127923263892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45987.127923263892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45987.127923263892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45987.127923263892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45987.127923263892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45987.127923263892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45987.127923263892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45987.127923263892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45987.127923263892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45987.127923263892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45987.127923263892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45987.127923263892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45987.127923263892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45987.127923263892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45987.127923263892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45987.127923263892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45987.127923263892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45987.127923263892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45987.127923263892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45987.127923263892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45987.127923263892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45987.127923263892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45987.127923263892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45987.127923263892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45987.127923263892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45987.127923263892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45987.127923263892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45987.127923263892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45987.127923263892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45987.127923263892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45987.127923263892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45987.127923263892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45987.127923263892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45987.127923263892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45987.127923263892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45987.127923263892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45987.127923263892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45987.127923263892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45987.127923263892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45987.127923263892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45987.127923263892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45987.127923263892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45987.127923263892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45987.127923263892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45987.127923263892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45987.127923263892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45987.127923263892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45987.127923263892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45987.127923263892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45987.127923263892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45987.127923263892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45987.127923263892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45987.127923263892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45987.127923263892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45987.127923263892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45987.127923263892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45987.127923263892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45987.127923263892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45987.127923263892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45987.127923263892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45987.127923263892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45987.127923263892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45987.127923263892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45987.127923263892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45987.127923263892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45987.127923263892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45987.127923263892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45987.127923263892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45987.127923263892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45987.127923263892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45987.127923263892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45987.127923263892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45987.127923263892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45987.127923263892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45987.127923263892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45987.127923263892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45987.127923263892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45987.127923263892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45987.127923263892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45987.127923263892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45987.127923263892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45987.127923263892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45987.127923263892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45987.127923263892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45987.127923263892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45987.127923263892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45987.127923263892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45987.127923263892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45987.127923263892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45987.127923263892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45987.127923263892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45987.127923263892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45987.127923263892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45987.127923263892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45987.127923263892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45987.127923263892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45987.127923263892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45987.127923263892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45987.127923263892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45987.127923263892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45987.127923263892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45987.127923263892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45987.127923263892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45987.127923263892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45987.127923263892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45987.127923263892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45987.127923263892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45987.127923263892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45987.127923263892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45987.127923263892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45987.127923263892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45987.127923263892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45987.127923263892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45987.127923263892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45987.127923263892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45987.127923263892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45987.127923263892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45987.127923263892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45987.127923263892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45987.127923263892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45987.127923263892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45987.127923263892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45987.127923263892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45987.127923263892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45987.127923263892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45987.127923263892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45987.127923263892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45987.127923263892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45987.127923263892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45987.127923263892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45987.127923263892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45987.127923263892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45987.127923263892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45987.127923263892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45987.127923263892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45987.127923263892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45987.127923263892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45987.127923263892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45987.127923263892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45987.127923263892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45987.127923263892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45987.127923263892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45987.127923263892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45987.127923263892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45987.127923263892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45987.127923263892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45987.127923263892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45987.127923263892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45987.127923263892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45987.127923263892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45987.127923263892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45987.127923263892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45987.127923263892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45987.127923263892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45987.127923263892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45987.127923263892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45987.127923263892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45987.127923263892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45987.127923263892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45987.127923263892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45987.127923263892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45987.127923263892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45987.127923263892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45987.127923263892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45987.127923263892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45987.127923263892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45987.127923263892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45987.127923263892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45987.127923263892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45987.127923263892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45987.127923263892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45987.127923263892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45987.127923263892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45987.127923263892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45987.127923263892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45987.127923263892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45987.127923263892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45987.127923263892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45987.127923263892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45987.127923263892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45987.127923263892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45987.127923263892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45987.127923263892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45987.127923263892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45987.127923263892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45987.127923263892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45987.127923263892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45987.127923263892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45987.127923263892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45987.127923263892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45987.127923263892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45987.127923263892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45987.127923263892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45987.127923263892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45987.127923263892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45987.127923263892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45987.127923263892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45987.127923263892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45987.127923263892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45987.127923263892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45987.127923263892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45987.127923263892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45987.127923263892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45987.127923263892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45987.127923263892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45987.127923263892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45987.127923263892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45987.127923263892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45987.127923263892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45987.127923263892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45987.127923263892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45987.127923263892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45987.127923263892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45987.127923263892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45987.127923263892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45987.127923263892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45987.127923263892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45987.127923263892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45987.127923263892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45987.127923263892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45987.127923263892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45987.127923263892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45987.127923263892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45987.127923263892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45987.127923263892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45987.127923263892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45987.127923263892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45987.127923263892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45987.127923263892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45987.127923263892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45987.127923263892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45987.127923263892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45987.127923263892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45987.127923263892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45987.127923263892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45987.127923263892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45987.127923263892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45987.127923263892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45987.127923263892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45987.127923263892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45987.127923263892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45987.127923263892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45987.127923263892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45987.127923263892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45987.127923263892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45987.127923263892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45987.127923263892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45987.127923263892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45987.127923263892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45987.127923263892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45987.127923263892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45987.127923263892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45987.127923263892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45987.127923263892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45987.127923263892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45987.127923263892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45987.127923263892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45987.127923263892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45987.127923263892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45987.127923263892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45987.127923263892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45987.127923263892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45987.127923263892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45987.127923263892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45987.127923263892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45987.127923263892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45987.127923263892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45987.127923263892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45987.127923263892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45987.127923263892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45987.127923263892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45987.127923263892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45987.127923263892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45987.127923263892</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95.295863078703405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60.93904594907508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38.466812152779312</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5.7546246527781477</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0.26572418981959345</v>
      </c>
      <c r="H6" s="122">
        <v>45986.854375000003</v>
      </c>
      <c r="I6" s="109" t="str">
        <f>IFERROR(VLOOKUP(D6,DB!A:F,6,0),"")</f>
        <v>Generator-SG</v>
      </c>
      <c r="J6" s="109" t="str">
        <f>IFERROR(VLOOKUP(D6,DB!A:G,7,0),"")</f>
        <v>Vandalized</v>
      </c>
      <c r="K6" s="109" t="s">
        <v>39122</v>
      </c>
      <c r="L6" s="109" t="str">
        <f>IFERROR(VLOOKUP(D6,DB!A:I,9,0),"")</f>
        <v>Latis</v>
      </c>
    </row>
    <row r="7" spans="1:13">
      <c r="A7" s="109"/>
      <c r="B7" s="109" t="str">
        <f>IFERROR(VLOOKUP(D7,DB!A:K,11,0),"")</f>
        <v/>
      </c>
      <c r="C7" s="109"/>
      <c r="D7" s="109"/>
      <c r="E7" s="109"/>
      <c r="F7" s="109"/>
      <c r="G7" s="111">
        <f ca="1">IFERROR(NOW()-F7,"")</f>
        <v>45987.127923263892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45987.127923263892</v>
      </c>
      <c r="H8" s="109"/>
      <c r="I8" s="109" t="str">
        <f>IFERROR(VLOOKUP(D8,DB!A:F,6,0),"")</f>
        <v/>
      </c>
      <c r="J8" s="109" t="str">
        <f>IFERROR(VLOOKUP(D8,DB!A:G,7,0),"")</f>
        <v/>
      </c>
      <c r="K8" s="109"/>
      <c r="L8" s="109" t="str">
        <f>IFERROR(VLOOKUP(D8,DB!A:I,9,0),"")</f>
        <v/>
      </c>
    </row>
    <row r="9" spans="1:13">
      <c r="A9" s="125"/>
      <c r="B9" s="125" t="str">
        <f>IFERROR(VLOOKUP(D9,DB!A:K,11,0),"")</f>
        <v/>
      </c>
      <c r="C9" s="125"/>
      <c r="D9" s="125"/>
      <c r="E9" s="125"/>
      <c r="F9" s="126"/>
      <c r="G9" s="111">
        <f ca="1">IFERROR(NOW()-F9,"")</f>
        <v>45987.127923263892</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45987.127923263892</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45987.127923263892</v>
      </c>
      <c r="H11" s="126"/>
      <c r="I11" s="125" t="str">
        <f>IFERROR(VLOOKUP(D11,DB!A:F,6,0),"")</f>
        <v/>
      </c>
      <c r="J11" s="125" t="str">
        <f>IFERROR(VLOOKUP(D11,DB!A:G,7,0),"")</f>
        <v/>
      </c>
      <c r="K11" s="125"/>
      <c r="L11" s="125" t="str">
        <f>IFERROR(VLOOKUP(D11,DB!A:I,9,0),"")</f>
        <v/>
      </c>
    </row>
    <row r="12" spans="1:13">
      <c r="A12" s="125"/>
      <c r="B12" s="125" t="str">
        <f>IFERROR(VLOOKUP(D12,DB!A:K,11,0),"")</f>
        <v/>
      </c>
      <c r="C12" s="125"/>
      <c r="D12" s="127"/>
      <c r="E12" s="125"/>
      <c r="F12" s="126"/>
      <c r="G12" s="111">
        <f ca="1">IFERROR(NOW()-F12,"")</f>
        <v>45987.127923263892</v>
      </c>
      <c r="H12" s="126"/>
      <c r="I12" s="125" t="str">
        <f>IFERROR(VLOOKUP(D12,DB!A:F,6,0),"")</f>
        <v/>
      </c>
      <c r="J12" s="125" t="str">
        <f>IFERROR(VLOOKUP(D12,DB!A:G,7,0),"")</f>
        <v/>
      </c>
      <c r="K12" s="125"/>
      <c r="L12" s="125" t="str">
        <f>IFERROR(VLOOKUP(D12,DB!A:I,9,0),"")</f>
        <v/>
      </c>
    </row>
    <row r="13" spans="1:13">
      <c r="A13" s="125"/>
      <c r="B13" s="125" t="str">
        <f>IFERROR(VLOOKUP(D13,DB!A:K,11,0),"")</f>
        <v/>
      </c>
      <c r="C13" s="125"/>
      <c r="D13"/>
      <c r="E13" s="125"/>
      <c r="F13" s="126"/>
      <c r="G13" s="111">
        <f ca="1">IFERROR(NOW()-F13,"")</f>
        <v>45987.127923263892</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45987.127923263892</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45987.127923263892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45987.127923263892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45987.127923263892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45987.127923263892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45987.127923263892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45987.127923263892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45987.127923263892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45987.127923263892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45987.127923263892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45987.127923263892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45987.127923263892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45987.127923263892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45987.127923263892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45987.127923263892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45987.127923263892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45987.127923263892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45987.127923263892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45987.127923263892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45987.127923263892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45987.127923263892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45987.127923263892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45987.127923263892</v>
      </c>
      <c r="H36" s="126"/>
      <c r="I36" s="125" t="str">
        <f>IFERROR(VLOOKUP(D36,DB!A:F,6,0),"")</f>
        <v/>
      </c>
      <c r="J36" s="125" t="str">
        <f>IFERROR(VLOOKUP(D36,DB!A:G,7,0),"")</f>
        <v/>
      </c>
      <c r="K36" s="125"/>
      <c r="L36" s="125" t="str">
        <f>IFERROR(VLOOKUP(D36,DB!A:I,9,0),"")</f>
        <v/>
      </c>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45987.127923263892</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45987.127923263892</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45987.127923263892</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45987.127923263892</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45987.127923263892</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45987.127923263892</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45987.127923263892</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45987.127923263892</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45987.127923263892</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45987.127923263892</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45987.127923263892</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45987.127923263892</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45987.127923263892</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45987.127923263892</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45987.127923263892</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45987.127923263892</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45987.127923263892</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45987.127923263892</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45987.127923263892</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45987.127923263892</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45987.127923263892</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45987.127923263892</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45987.127923263892</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45987.127923263892</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45987.127923263892</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45987.127923263892</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45987.127923263892</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45987.127923263892</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45987.127923263892</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45987.127923263892</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45987.127923263892</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45987.127923263892</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45987.127923263892</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45987.127923263892</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45987.127923263892</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45987.127923263892</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45987.127923263892</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45987.127923263892</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2025-11-26T00:06:11Z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