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62" documentId="120_S{2AC9BD13-BADA-5192-A53E-5A8FF88502F6}" xr6:coauthVersionLast="47" xr6:coauthVersionMax="47" xr10:uidLastSave="{AF2B370A-4677-4418-A77F-031B3707CAE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<sst xmlns="http://schemas.openxmlformats.org/spreadsheetml/2006/main" count="180271" uniqueCount="39120">
  <si>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</si>
  <si>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</si>
  <si>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</si>
  <si>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</si>
  <si>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</si>
  <si>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</si>
  <si>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</si>
  <si>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</si>
  <si>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</si>
  <si>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</si>
  <si>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</si>
  <si>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</si>
  <si>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</si>
  <si>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</si>
  <si>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</si>
  <si>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</si>
  <si>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</si>
  <si>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</si>
  <si>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</si>
  <si>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</si>
  <si>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</si>
  <si>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</si>
  <si>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</si>
  <si>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</si>
  <si>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</si>
  <si>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</si>
  <si>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</si>
  <si>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</si>
  <si>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</si>
  <si>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</si>
  <si>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</si>
  <si>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</si>
  <si>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</si>
  <si>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</si>
  <si>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</si>
  <si>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</si>
  <si>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</si>
  <si>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</si>
  <si>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</si>
  <si>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</si>
  <si>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</si>
  <si>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</si>
  <si>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</si>
  <si>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</si>
  <si>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</si>
  <si>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</si>
  <si>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</si>
  <si>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</si>
  <si>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</si>
  <si>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</si>
  <si>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</si>
  <si>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</si>
  <si>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</si>
  <si>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</si>
  <si>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</si>
  <si>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</si>
  <si>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</si>
  <si>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</si>
  <si>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</si>
  <si>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</si>
  <si>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</si>
  <si>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</si>
  <si>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</si>
  <si>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</si>
  <si>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</si>
  <si>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</si>
  <si>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</si>
  <si>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</si>
  <si>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</si>
  <si>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</si>
  <si>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</si>
  <si>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</si>
  <si>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</si>
  <si>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</si>
  <si>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</si>
  <si>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</si>
  <si>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</si>
  <si>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</si>
  <si>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</si>
  <si>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</si>
  <si>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</si>
  <si>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</si>
  <si>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</si>
  <si>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</si>
  <si>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</si>
  <si>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</si>
  <si>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</si>
  <si>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</si>
  <si>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</si>
  <si>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</si>
  <si>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</si>
  <si>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</si>
  <si>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</si>
  <si>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</si>
  <si>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</si>
  <si>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</si>
  <si>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</si>
  <si>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</si>
  <si>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</si>
  <si>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</si>
  <si>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</si>
  <si>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</si>
  <si>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</si>
  <si>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</si>
  <si>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</si>
  <si>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</si>
  <si>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</si>
  <si>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</si>
  <si>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</si>
  <si>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</si>
  <si>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</si>
  <si>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</si>
  <si>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</si>
  <si>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</si>
  <si>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</si>
  <si>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</si>
  <si>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</si>
  <si>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</si>
  <si>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</si>
  <si>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</si>
  <si>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</si>
  <si>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</si>
  <si>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</si>
  <si>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</si>
  <si>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</si>
  <si>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</si>
  <si>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</si>
  <si>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</si>
  <si>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</si>
  <si>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</si>
  <si>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</si>
  <si>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</si>
  <si>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</si>
  <si>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</si>
  <si>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</si>
  <si>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</si>
  <si>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</si>
  <si>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</si>
  <si>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</si>
  <si>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</si>
  <si>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</si>
  <si>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</si>
  <si>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</si>
  <si>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</si>
  <si>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</si>
  <si>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</si>
  <si>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</si>
  <si>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</si>
  <si>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</si>
  <si>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</si>
  <si>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</si>
  <si>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</si>
  <si>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</si>
  <si>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</si>
  <si>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</si>
  <si>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</si>
  <si>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</si>
  <si>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</si>
  <si>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</si>
  <si>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</si>
  <si>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</si>
  <si>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</si>
  <si>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</si>
  <si>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</si>
  <si>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</si>
  <si>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</si>
  <si>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</si>
  <si>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</si>
  <si>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</si>
  <si>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</si>
  <si>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</si>
  <si>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</si>
  <si>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</si>
  <si>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</si>
  <si>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</si>
  <si>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</si>
  <si>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</si>
  <si>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</si>
  <si>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</si>
  <si>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</si>
  <si>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</si>
  <si>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</si>
  <si>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</si>
  <si>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</si>
  <si>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</si>
  <si>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</si>
  <si>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</si>
  <si>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</si>
  <si>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</si>
  <si>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</si>
  <si>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</si>
  <si>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</si>
  <si>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</si>
  <si>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</si>
  <si>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</si>
  <si>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</si>
  <si>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</si>
  <si>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</si>
  <si>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</si>
  <si>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</si>
  <si>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</si>
  <si>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</si>
  <si>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</si>
  <si>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</si>
  <si>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</si>
  <si>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</si>
  <si>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</si>
  <si>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</si>
  <si>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</si>
  <si>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</si>
  <si>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</si>
  <si>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</si>
  <si>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</si>
  <si>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</si>
  <si>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</si>
  <si>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</si>
  <si>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</si>
  <si>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</si>
  <si>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</si>
  <si>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</si>
  <si>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</si>
  <si>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</si>
  <si>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</si>
  <si>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</si>
  <si>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</si>
  <si>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</si>
  <si>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</si>
  <si>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</si>
  <si>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</si>
  <si>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</si>
  <si>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</si>
  <si>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</si>
  <si>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</si>
  <si>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</si>
  <si>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</si>
  <si>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</si>
  <si>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</si>
  <si>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</si>
  <si>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</si>
  <si>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</si>
  <si>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</si>
  <si>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</si>
  <si>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</si>
  <si>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</si>
  <si>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</si>
  <si>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</si>
  <si>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</si>
  <si>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</si>
  <si>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</si>
  <si>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</si>
  <si>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</si>
  <si>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</si>
  <si>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</si>
  <si>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</si>
  <si>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</si>
  <si>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</si>
  <si>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</si>
  <si>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</si>
  <si>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</si>
  <si>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</si>
  <si>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</si>
  <si>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</si>
  <si>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</si>
  <si>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</si>
  <si>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</si>
  <si>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</si>
  <si>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</si>
  <si>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</si>
  <si>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</si>
  <si>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</si>
  <si>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</si>
  <si>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</si>
  <si>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</si>
  <si>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</si>
  <si>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</si>
  <si>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</si>
  <si>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</si>
  <si>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</si>
  <si>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</si>
  <si>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</si>
  <si>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</si>
  <si>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</si>
  <si>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</si>
  <si>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</si>
  <si>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</si>
  <si>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</si>
  <si>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</si>
  <si>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</si>
  <si>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</si>
  <si>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</si>
  <si>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</si>
  <si>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</si>
  <si>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</si>
  <si>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</si>
  <si>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</si>
  <si>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</si>
  <si>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</si>
  <si>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</si>
  <si>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</si>
  <si>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</si>
  <si>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</si>
  <si>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</si>
  <si>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</si>
  <si>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</si>
  <si>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</si>
  <si>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</si>
  <si>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</si>
  <si>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</si>
  <si>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</si>
  <si>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</si>
  <si>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</si>
  <si>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</si>
  <si>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</si>
  <si>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</si>
  <si>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</si>
  <si>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</si>
  <si>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</si>
  <si>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</si>
  <si>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</si>
  <si>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</si>
  <si>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</si>
  <si>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</si>
  <si>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</si>
  <si>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</si>
  <si>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</si>
  <si>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</si>
  <si>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</si>
  <si>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</si>
  <si>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</si>
  <si>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</si>
  <si>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</si>
  <si>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</si>
  <si>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</si>
  <si>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</si>
  <si>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</si>
  <si>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</si>
  <si>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</si>
  <si>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</si>
  <si>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</si>
  <si>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</si>
  <si>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</si>
  <si>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</si>
  <si>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</si>
  <si>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</si>
  <si>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</si>
  <si>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</si>
  <si>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</si>
  <si>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</si>
  <si>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</si>
  <si>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</si>
  <si>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</si>
  <si>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</si>
  <si>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</si>
  <si>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</si>
  <si>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</si>
  <si>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</si>
  <si>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</si>
  <si>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</si>
  <si>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</si>
  <si>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</si>
  <si>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</si>
  <si>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</si>
  <si>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</si>
  <si>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</si>
  <si>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</si>
  <si>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</si>
  <si>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</si>
  <si>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</si>
  <si>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</si>
  <si>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</si>
  <si>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</si>
  <si>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</si>
  <si>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</si>
  <si>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</si>
  <si>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</si>
  <si>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</si>
  <si>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</si>
  <si>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</si>
  <si>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</si>
  <si>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</si>
  <si>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</si>
  <si>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</si>
  <si>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</si>
  <si>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</si>
  <si>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</si>
  <si>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</si>
  <si>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</si>
  <si>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</si>
  <si>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</si>
  <si>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</si>
  <si>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</si>
  <si>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</si>
  <si>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</si>
  <si>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</si>
  <si>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</si>
  <si>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</si>
  <si>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</si>
  <si>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</si>
  <si>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</si>
  <si>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</si>
  <si>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</si>
  <si>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</si>
  <si>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</si>
  <si>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</si>
  <si>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</si>
  <si>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</si>
  <si>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</si>
  <si>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</si>
  <si>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</si>
  <si>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</si>
  <si>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</si>
  <si>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</si>
  <si>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</si>
  <si>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</si>
  <si>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</si>
  <si>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</si>
  <si>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</si>
  <si>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</si>
  <si>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</si>
  <si>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</si>
  <si>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</si>
  <si>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</si>
  <si>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</si>
  <si>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</si>
  <si>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</si>
  <si>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</si>
  <si>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</si>
  <si>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</si>
  <si>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</si>
  <si>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</si>
  <si>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</si>
  <si>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</si>
  <si>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</si>
  <si>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</si>
  <si>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</si>
  <si>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</si>
  <si>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</si>
  <si>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</si>
  <si>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</si>
  <si>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</si>
  <si>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</si>
  <si>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</si>
  <si>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</si>
  <si>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</si>
  <si>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</si>
  <si>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</si>
  <si>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</si>
  <si>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</si>
  <si>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</si>
  <si>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</si>
  <si>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</si>
  <si>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</si>
  <si>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</si>
  <si>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</si>
  <si>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</si>
  <si>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</si>
  <si>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</si>
  <si>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</si>
  <si>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</si>
  <si>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</si>
  <si>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</si>
  <si>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</si>
  <si>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</si>
  <si>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</si>
  <si>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</si>
  <si>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</si>
  <si>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</si>
  <si>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</si>
  <si>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</si>
  <si>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</si>
  <si>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</si>
  <si>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</si>
  <si>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</si>
  <si>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</si>
  <si>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</si>
  <si>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</si>
  <si>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</si>
  <si>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</si>
  <si>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</si>
  <si>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</si>
  <si>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</si>
  <si>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</si>
  <si>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</si>
  <si>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</si>
  <si>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</si>
  <si>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</si>
  <si>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</si>
  <si>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</si>
  <si>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</si>
  <si>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</si>
  <si>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</si>
  <si>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</si>
  <si>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</si>
  <si>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</si>
  <si>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</si>
  <si>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</si>
  <si>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</si>
  <si>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</si>
  <si>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</si>
  <si>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</si>
  <si>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</si>
  <si>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</si>
  <si>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</si>
  <si>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</si>
  <si>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</si>
  <si>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</si>
  <si>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</si>
  <si>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</si>
  <si>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</si>
  <si>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</si>
  <si>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</si>
  <si>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</si>
  <si>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</si>
  <si>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</si>
  <si>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</si>
  <si>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</si>
  <si>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</si>
  <si>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</si>
  <si>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</si>
  <si>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</si>
  <si>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</si>
  <si>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</si>
  <si>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</si>
  <si>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</si>
  <si>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</si>
  <si>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</si>
  <si>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</si>
  <si>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</si>
  <si>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</si>
  <si>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</si>
  <si>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</si>
  <si>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</si>
  <si>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</si>
  <si>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</si>
  <si>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</si>
  <si>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</si>
  <si>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</si>
  <si>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</si>
  <si>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</si>
  <si>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</si>
  <si>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</si>
  <si>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</si>
  <si>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</si>
  <si>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</si>
  <si>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</si>
  <si>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</si>
  <si>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</si>
  <si>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</si>
  <si>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</si>
  <si>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</si>
  <si>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</si>
  <si>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</si>
  <si>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</si>
  <si>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</si>
  <si>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</si>
  <si>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</si>
  <si>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</si>
  <si>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</si>
  <si>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</si>
  <si>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</si>
  <si>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</si>
  <si>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</si>
  <si>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</si>
  <si>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</si>
  <si>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</si>
  <si>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</si>
  <si>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</si>
  <si>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</si>
  <si>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</si>
  <si>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</si>
  <si>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</si>
  <si>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</si>
  <si>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</si>
  <si>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</si>
  <si>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</si>
  <si>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</si>
  <si>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</si>
  <si>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</si>
  <si>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</si>
  <si>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</si>
  <si>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</si>
  <si>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</si>
  <si>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</si>
  <si>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</si>
  <si>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</si>
  <si>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</si>
  <si>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</si>
  <si>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</si>
  <si>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</si>
  <si>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</si>
  <si>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</si>
  <si>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</si>
  <si>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</si>
  <si>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</si>
  <si>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</si>
  <si>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</si>
  <si>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</si>
  <si>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</si>
  <si>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</si>
  <si>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</si>
  <si>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</si>
  <si>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</si>
  <si>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</si>
  <si>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</si>
  <si>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</si>
  <si>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</si>
  <si>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</si>
  <si>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</si>
  <si>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</si>
  <si>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</si>
  <si>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</si>
  <si>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</si>
  <si>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</si>
  <si>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</si>
  <si>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</si>
  <si>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</si>
  <si>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</si>
  <si>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</si>
  <si>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</si>
  <si>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</si>
  <si>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</si>
  <si>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</si>
  <si>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</si>
  <si>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</si>
  <si>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</si>
  <si>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</si>
  <si>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</si>
  <si>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</si>
  <si>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</si>
  <si>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</si>
  <si>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</si>
  <si>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</si>
  <si>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</si>
  <si>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</si>
  <si>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</si>
  <si>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</si>
  <si>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</si>
  <si>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</si>
  <si>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</si>
  <si>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</si>
  <si>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</si>
  <si>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</si>
  <si>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</si>
  <si>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</si>
  <si>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</si>
  <si>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</si>
  <si>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</si>
  <si>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</si>
  <si>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</si>
  <si>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</si>
  <si>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</si>
  <si>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</si>
  <si>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</si>
  <si>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</si>
  <si>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</si>
  <si>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</si>
  <si>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</si>
  <si>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</si>
  <si>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</si>
  <si>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</si>
  <si>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</si>
  <si>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</si>
  <si>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</si>
  <si>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</si>
  <si>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</si>
  <si>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</si>
  <si>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</si>
  <si>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</si>
  <si>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</si>
  <si>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</si>
  <si>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</si>
  <si>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</si>
  <si>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</si>
  <si>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</si>
  <si>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</si>
  <si>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</si>
  <si>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</si>
  <si>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</si>
  <si>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</si>
  <si>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</si>
  <si>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</si>
  <si>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</si>
  <si>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</si>
  <si>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</si>
  <si>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</si>
  <si>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</si>
  <si>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</si>
  <si>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</si>
  <si>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</si>
  <si>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</si>
  <si>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</si>
  <si>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</si>
  <si>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</si>
  <si>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</si>
  <si>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</si>
  <si>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</si>
  <si>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</si>
  <si>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</si>
  <si>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</si>
  <si>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</si>
  <si>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</si>
  <si>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</si>
  <si>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</si>
  <si>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</si>
  <si>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</si>
  <si>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</si>
  <si>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</si>
  <si>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</si>
  <si>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</si>
  <si>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</si>
  <si>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</si>
  <si>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</si>
  <si>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</si>
  <si>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</si>
  <si>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</si>
  <si>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</si>
  <si>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</si>
  <si>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</si>
  <si>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</si>
  <si>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</si>
  <si>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</si>
  <si>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</si>
  <si>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</si>
  <si>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</si>
  <si>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</si>
  <si>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</si>
  <si>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</si>
  <si>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</si>
  <si>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</si>
  <si>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</si>
  <si>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</si>
  <si>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</si>
  <si>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</si>
  <si>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</si>
  <si>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</si>
  <si>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</si>
  <si>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</si>
  <si>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</si>
  <si>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</si>
  <si>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</si>
  <si>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</si>
  <si>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</si>
  <si>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</si>
  <si>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</si>
  <si>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</si>
  <si>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</si>
  <si>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</si>
  <si>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</si>
  <si>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</si>
  <si>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</si>
  <si>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</si>
  <si>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</si>
  <si>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</si>
  <si>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</si>
  <si>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</si>
  <si>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</si>
  <si>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</si>
  <si>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</si>
  <si>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</si>
  <si>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</si>
  <si>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</si>
  <si>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</si>
  <si>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</si>
  <si>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</si>
  <si>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</si>
  <si>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</si>
  <si>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</si>
  <si>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</si>
  <si>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</si>
  <si>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</si>
  <si>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</si>
  <si>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</si>
  <si>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</si>
  <si>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</si>
  <si>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</si>
  <si>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</si>
  <si>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</si>
  <si>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</si>
  <si>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</si>
  <si>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</si>
  <si>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</si>
  <si>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</si>
  <si>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</si>
  <si>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</si>
  <si>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</si>
  <si>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</si>
  <si>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</si>
  <si>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</si>
  <si>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</si>
  <si>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</si>
  <si>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</si>
  <si>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</si>
  <si>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</si>
  <si>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</si>
  <si>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</si>
  <si>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</si>
  <si>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</si>
  <si>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</si>
  <si>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</si>
  <si>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</si>
  <si>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</si>
  <si>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</si>
  <si>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</si>
  <si>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</si>
  <si>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</si>
  <si>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</si>
  <si>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</si>
  <si>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</si>
  <si>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</si>
  <si>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</si>
  <si>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</si>
  <si>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</si>
  <si>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</si>
  <si>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</si>
  <si>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</si>
  <si>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</si>
  <si>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</si>
  <si>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</si>
  <si>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</si>
  <si>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</si>
  <si>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</si>
  <si>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</si>
  <si>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</si>
  <si>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</si>
  <si>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</si>
  <si>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</si>
  <si>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</si>
  <si>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</si>
  <si>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</si>
  <si>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</si>
  <si>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</si>
  <si>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</si>
  <si>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</si>
  <si>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</si>
  <si>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</si>
  <si>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</si>
  <si>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</si>
  <si>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</si>
  <si>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</si>
  <si>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</si>
  <si>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</si>
  <si>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</si>
  <si>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</si>
  <si>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</si>
  <si>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</si>
  <si>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</si>
  <si>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</si>
  <si>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</si>
  <si>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</si>
  <si>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</si>
  <si>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</si>
  <si>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</si>
  <si>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</si>
  <si>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</si>
  <si>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</si>
  <si>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</si>
  <si>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</si>
  <si>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</si>
  <si>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</si>
  <si>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</si>
  <si>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</si>
  <si>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</si>
  <si>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</si>
  <si>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</si>
  <si>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</si>
  <si>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</si>
  <si>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</si>
  <si>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</si>
  <si>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</si>
  <si>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</si>
  <si>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</si>
  <si>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</si>
  <si>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</si>
  <si>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</si>
  <si>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</si>
  <si>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</si>
  <si>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</si>
  <si>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</si>
  <si>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</si>
  <si>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</si>
  <si>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</si>
  <si>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</si>
  <si>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</si>
  <si>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</si>
  <si>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</si>
  <si>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</si>
  <si>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</si>
  <si>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</si>
  <si>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</si>
  <si>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</si>
  <si>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</si>
  <si>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</si>
  <si>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</si>
  <si>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</si>
  <si>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</si>
  <si>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</si>
  <si>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</si>
  <si>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</si>
  <si>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</si>
  <si>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</si>
  <si>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</si>
  <si>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</si>
  <si>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</si>
  <si>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</si>
  <si>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</si>
  <si>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</si>
  <si>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</si>
  <si>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</si>
  <si>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</si>
  <si>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</si>
  <si>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</si>
  <si>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</si>
  <si>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</si>
  <si>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</si>
  <si>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</si>
  <si>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</si>
  <si>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</si>
  <si>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</si>
  <si>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</si>
  <si>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</si>
  <si>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</si>
  <si>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</si>
  <si>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</si>
  <si>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</si>
  <si>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</si>
  <si>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</si>
  <si>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</si>
  <si>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</si>
  <si>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</si>
  <si>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</si>
  <si>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</si>
  <si>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</si>
  <si>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</si>
  <si>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</si>
  <si>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</si>
  <si>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</si>
  <si>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</si>
  <si>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</si>
  <si>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</si>
  <si>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</si>
  <si>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</si>
  <si>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</si>
  <si>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</si>
  <si>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</si>
  <si>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</si>
  <si>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</si>
  <si>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</si>
  <si>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</si>
  <si>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</si>
  <si>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</si>
  <si>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</si>
  <si>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</si>
  <si>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</si>
  <si>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</si>
  <si>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</si>
  <si>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</si>
  <si>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</si>
  <si>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</si>
  <si>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</si>
  <si>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</si>
  <si>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</si>
  <si>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</si>
  <si>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</si>
  <si>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</si>
  <si>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</si>
  <si>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</si>
  <si>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</si>
  <si>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</si>
  <si>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</si>
  <si>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</si>
  <si>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</si>
  <si>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</si>
  <si>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</si>
  <si>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</si>
  <si>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</si>
  <si>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</si>
  <si>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</si>
  <si>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</si>
  <si>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</si>
  <si>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</si>
  <si>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</si>
  <si>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</si>
  <si>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</si>
  <si>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</si>
  <si>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</si>
  <si>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</si>
  <si>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</si>
  <si>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</si>
  <si>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</si>
  <si>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</si>
  <si>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</si>
  <si>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</si>
  <si>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</si>
  <si>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</si>
  <si>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</si>
  <si>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</si>
  <si>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</si>
  <si>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</si>
  <si>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</si>
  <si>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</si>
  <si>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</si>
  <si>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</si>
  <si>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</si>
  <si>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</si>
  <si>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</si>
  <si>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</si>
  <si>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</si>
  <si>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</si>
  <si>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</si>
  <si>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</si>
  <si>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</si>
  <si>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</si>
  <si>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</si>
  <si>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</si>
  <si>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</si>
  <si>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</si>
  <si>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</si>
  <si>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</si>
  <si>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</si>
  <si>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</si>
  <si>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</si>
  <si>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</si>
  <si>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</si>
  <si>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</si>
  <si>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</si>
  <si>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</si>
  <si>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</si>
  <si>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</si>
  <si>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</si>
  <si>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</si>
  <si>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</si>
  <si>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</si>
  <si>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</si>
  <si>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</si>
  <si>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</si>
  <si>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</si>
  <si>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</si>
  <si>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</si>
  <si>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</si>
  <si>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</si>
  <si>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</si>
  <si>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</si>
  <si>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</si>
  <si>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</si>
  <si>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</si>
  <si>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</si>
  <si>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</si>
  <si>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</si>
  <si>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</si>
  <si>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</si>
  <si>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</si>
  <si>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</si>
  <si>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</si>
  <si>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</si>
  <si>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</si>
  <si>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</si>
  <si>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</si>
  <si>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</si>
  <si>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</si>
  <si>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</si>
  <si>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</si>
  <si>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</si>
  <si>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</si>
  <si>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</si>
  <si>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</si>
  <si>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</si>
  <si>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</si>
  <si>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</si>
  <si>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</si>
  <si>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</si>
  <si>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</si>
  <si>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</si>
  <si>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</si>
  <si>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</si>
  <si>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</si>
  <si>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</si>
  <si>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</si>
  <si>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</si>
  <si>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</si>
  <si>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</si>
  <si>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</si>
  <si>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</si>
  <si>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</si>
  <si>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</si>
  <si>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</si>
  <si>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</si>
  <si>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</si>
  <si>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</si>
  <si>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</si>
  <si>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</si>
  <si>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</si>
  <si>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</si>
  <si>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</si>
  <si>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</si>
  <si>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</si>
  <si>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</si>
  <si>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</si>
  <si>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</si>
  <si>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</si>
  <si>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</si>
  <si>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</si>
  <si>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</si>
  <si>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</si>
  <si>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</si>
  <si>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</si>
  <si>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</si>
  <si>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</si>
  <si>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</si>
  <si>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</si>
  <si>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</si>
  <si>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</si>
  <si>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</si>
  <si>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</si>
  <si>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</si>
  <si>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</si>
  <si>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</si>
  <si>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</si>
  <si>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</si>
  <si>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</si>
  <si>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</si>
  <si>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</si>
  <si>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</si>
  <si>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</si>
  <si>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</si>
  <si>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</si>
  <si>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</si>
  <si>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</si>
  <si>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</si>
  <si>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</si>
  <si>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</si>
  <si>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</si>
  <si>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</si>
  <si>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</si>
  <si>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</si>
  <si>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</si>
  <si>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</si>
  <si>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</si>
  <si>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</si>
  <si>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</si>
  <si>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</si>
  <si>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</si>
  <si>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</si>
  <si>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</si>
  <si>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</si>
  <si>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</si>
  <si>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</si>
  <si>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</si>
  <si>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</si>
  <si>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</si>
  <si>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</si>
  <si>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</si>
  <si>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</si>
  <si>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</si>
  <si>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</si>
  <si>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</si>
  <si>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</si>
  <si>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</si>
  <si>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</si>
  <si>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</si>
  <si>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</si>
  <si>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</si>
  <si>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</si>
  <si>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</si>
  <si>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</si>
  <si>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</si>
  <si>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</si>
  <si>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</si>
  <si>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</si>
  <si>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</si>
  <si>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</si>
  <si>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</si>
  <si>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</si>
  <si>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</si>
  <si>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</si>
  <si>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</si>
  <si>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</si>
  <si>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</si>
  <si>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</si>
  <si>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</si>
  <si>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</si>
  <si>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</si>
  <si>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</si>
  <si>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</si>
  <si>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</si>
  <si>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</si>
  <si>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</si>
  <si>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</si>
  <si>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</si>
  <si>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</si>
  <si>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</si>
  <si>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</si>
  <si>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</si>
  <si>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</si>
  <si>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</si>
  <si>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</si>
  <si>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</si>
  <si>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</si>
  <si>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</si>
  <si>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</si>
  <si>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</si>
  <si>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</si>
  <si>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</si>
  <si>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</si>
  <si>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</si>
  <si>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</si>
  <si>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</si>
  <si>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</si>
  <si>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</si>
  <si>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</si>
  <si>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</si>
  <si>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</si>
  <si>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</si>
  <si>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</si>
  <si>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</si>
  <si>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</si>
  <si>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</si>
  <si>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</si>
  <si>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</si>
  <si>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</si>
  <si>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</si>
  <si>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</si>
  <si>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</si>
  <si>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</si>
  <si>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</si>
  <si>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</si>
  <si>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</si>
  <si>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</si>
  <si>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</si>
  <si>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</si>
  <si>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</si>
  <si>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</si>
  <si>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</si>
  <si>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</si>
  <si>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</si>
  <si>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</si>
  <si>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</si>
  <si>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</si>
  <si>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</si>
  <si>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</si>
  <si>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</si>
  <si>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</si>
  <si>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</si>
  <si>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</si>
  <si>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</si>
  <si>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</si>
  <si>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</si>
  <si>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</si>
  <si>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</si>
  <si>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</si>
  <si>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</si>
  <si>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</si>
  <si>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</si>
  <si>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</si>
  <si>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</si>
  <si>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</si>
  <si>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</si>
  <si>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</si>
  <si>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</si>
  <si>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</si>
  <si>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</si>
  <si>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</si>
  <si>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</si>
  <si>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</si>
  <si>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</si>
  <si>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</si>
  <si>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</si>
  <si>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</si>
  <si>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</si>
  <si>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</si>
  <si>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</si>
  <si>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</si>
  <si>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</si>
  <si>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</si>
  <si>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</si>
  <si>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</si>
  <si>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</si>
  <si>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</si>
  <si>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</si>
  <si>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</si>
  <si>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</si>
  <si>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</si>
  <si>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</si>
  <si>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</si>
  <si>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</si>
  <si>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</si>
  <si>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</si>
  <si>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</si>
  <si>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</si>
  <si>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</si>
  <si>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</si>
  <si>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</si>
  <si>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</si>
  <si>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</si>
  <si>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</si>
  <si>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</si>
  <si>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</si>
  <si>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</si>
  <si>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</si>
  <si>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</si>
  <si>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</si>
  <si>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</si>
  <si>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</si>
  <si>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</si>
  <si>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</si>
  <si>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</si>
  <si>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</si>
  <si>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</si>
  <si>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</si>
  <si>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</si>
  <si>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</si>
  <si>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</si>
  <si>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</si>
  <si>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</si>
  <si>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</si>
  <si>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</si>
  <si>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</si>
  <si>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</si>
  <si>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</si>
  <si>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</si>
  <si>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</si>
  <si>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</si>
  <si>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</si>
  <si>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</si>
  <si>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</si>
  <si>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</si>
  <si>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</si>
  <si>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</si>
  <si>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</si>
  <si>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</si>
  <si>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</si>
  <si>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</si>
  <si>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</si>
  <si>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</si>
  <si>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</si>
  <si>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</si>
  <si>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</si>
  <si>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</si>
  <si>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</si>
  <si>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</si>
  <si>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</si>
  <si>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</si>
  <si>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</si>
  <si>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</si>
  <si>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</si>
  <si>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</si>
  <si>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</si>
  <si>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</si>
  <si>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</si>
  <si>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</si>
  <si>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</si>
  <si>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</si>
  <si>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</si>
  <si>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</si>
  <si>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</si>
  <si>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</si>
  <si>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</si>
  <si>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</si>
  <si>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</si>
  <si>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</si>
  <si>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</si>
  <si>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</si>
  <si>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</si>
  <si>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</si>
  <si>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</si>
  <si>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</si>
  <si>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</si>
  <si>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</si>
  <si>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</si>
  <si>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</si>
  <si>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</si>
  <si>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</si>
  <si>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</si>
  <si>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</si>
  <si>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</si>
  <si>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</si>
  <si>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</si>
  <si>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</si>
  <si>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</si>
  <si>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</si>
  <si>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</si>
  <si>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</si>
  <si>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</si>
  <si>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</si>
  <si>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</si>
  <si>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</si>
  <si>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</si>
  <si>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</si>
  <si>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</si>
  <si>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</si>
  <si>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</si>
  <si>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</si>
  <si>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</si>
  <si>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</si>
  <si>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</si>
  <si>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</si>
  <si>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</si>
  <si>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</si>
  <si>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</si>
  <si>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</si>
  <si>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</si>
  <si>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</si>
  <si>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</si>
  <si>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</si>
  <si>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</si>
  <si>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</si>
  <si>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</si>
  <si>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</si>
  <si>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</si>
  <si>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</si>
  <si>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</si>
  <si>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</si>
  <si>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</si>
  <si>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</si>
  <si>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</si>
  <si>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</si>
  <si>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</si>
  <si>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</si>
  <si>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</si>
  <si>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</si>
  <si>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</si>
  <si>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</si>
  <si>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</si>
  <si>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</si>
  <si>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</si>
  <si>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</si>
  <si>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</si>
  <si>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</si>
  <si>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</si>
  <si>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</si>
  <si>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</si>
  <si>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</si>
  <si>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</si>
  <si>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</si>
  <si>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</si>
  <si>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</si>
  <si>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</si>
  <si>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</si>
  <si>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</si>
  <si>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</si>
  <si>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</si>
  <si>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</si>
  <si>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</si>
  <si>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</si>
  <si>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</si>
  <si>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</si>
  <si>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</si>
  <si>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</si>
  <si>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</si>
  <si>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</si>
  <si>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</si>
  <si>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</si>
  <si>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</si>
  <si>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</si>
  <si>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</si>
  <si>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</si>
  <si>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</si>
  <si>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</si>
  <si>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</si>
  <si>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</si>
  <si>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</si>
  <si>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</si>
  <si>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</si>
  <si>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</si>
  <si>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</si>
  <si>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</si>
  <si>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</si>
  <si>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</si>
  <si>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</si>
  <si>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</si>
  <si>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</si>
  <si>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</si>
  <si>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</si>
  <si>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</si>
  <si>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</si>
  <si>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</si>
  <si>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</si>
  <si>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</si>
  <si>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</si>
  <si>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</si>
  <si>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</si>
  <si>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</si>
  <si>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</si>
  <si>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</si>
  <si>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</si>
  <si>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</si>
  <si>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</si>
  <si>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</si>
  <si>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</si>
  <si>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</si>
  <si>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</si>
  <si>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</si>
  <si>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</si>
  <si>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</si>
  <si>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</si>
  <si>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</si>
  <si>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</si>
  <si>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</si>
  <si>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</si>
  <si>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</si>
  <si>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</si>
  <si>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</si>
  <si>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</si>
  <si>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</si>
  <si>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</si>
  <si>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</si>
  <si>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</si>
  <si>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</si>
  <si>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</si>
  <si>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</si>
  <si>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</si>
  <si>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</si>
  <si>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</si>
  <si>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</si>
  <si>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</si>
  <si>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</si>
  <si>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</si>
  <si>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</si>
  <si>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</si>
  <si>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</si>
  <si>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</si>
  <si>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</si>
  <si>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</si>
  <si>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</si>
  <si>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</si>
  <si>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</si>
  <si>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</si>
  <si>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</si>
  <si>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</si>
  <si>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</si>
  <si>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</si>
  <si>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</si>
  <si>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</si>
  <si>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</si>
  <si>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</si>
  <si>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</si>
  <si>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</si>
  <si>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</si>
  <si>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</si>
  <si>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</si>
  <si>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</si>
  <si>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</si>
  <si>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</si>
  <si>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</si>
  <si>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</si>
  <si>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</si>
  <si>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</si>
  <si>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</si>
  <si>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</si>
  <si>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</si>
  <si>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</si>
  <si>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</si>
  <si>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</si>
  <si>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</si>
  <si>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</si>
  <si>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</si>
  <si>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</si>
  <si>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</si>
  <si>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</si>
  <si>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</si>
  <si>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</si>
  <si>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</si>
  <si>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</si>
  <si>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</si>
  <si>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</si>
  <si>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</si>
  <si>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</si>
  <si>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</si>
  <si>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</si>
  <si>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</si>
  <si>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</si>
  <si>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</si>
  <si>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</si>
  <si>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</si>
  <si>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</si>
  <si>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</si>
  <si>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</si>
  <si>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</si>
  <si>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</si>
  <si>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</si>
  <si>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</si>
  <si>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</si>
  <si>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</si>
  <si>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</si>
  <si>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</si>
  <si>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</si>
  <si>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</si>
  <si>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</si>
  <si>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</si>
  <si>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</si>
  <si>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</si>
  <si>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</si>
  <si>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</si>
  <si>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</si>
  <si>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</si>
  <si>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</si>
  <si>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</si>
  <si>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</si>
  <si>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</si>
  <si>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</si>
  <si>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</si>
  <si>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</si>
  <si>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</si>
  <si>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</si>
  <si>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</si>
  <si>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</si>
  <si>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</si>
  <si>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</si>
  <si>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</si>
  <si>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</si>
  <si>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</si>
  <si>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</si>
  <si>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</si>
  <si>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</si>
  <si>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</si>
  <si>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</si>
  <si>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</si>
  <si>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</si>
  <si>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</si>
  <si>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</si>
  <si>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</si>
  <si>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</si>
  <si>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</si>
  <si>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</si>
  <si>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</si>
  <si>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</si>
  <si>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</si>
  <si>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</si>
  <si>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</si>
  <si>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</si>
  <si>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</si>
  <si>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</si>
  <si>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</si>
  <si>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</si>
  <si>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</si>
  <si>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</si>
  <si>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</si>
  <si>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</si>
  <si>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</si>
  <si>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</si>
  <si>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</si>
  <si>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</si>
  <si>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</si>
  <si>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</si>
  <si>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</si>
  <si>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</si>
  <si>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</si>
  <si>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</si>
  <si>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</si>
  <si>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</si>
  <si>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</si>
  <si>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</si>
  <si>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</si>
  <si>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</si>
  <si>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</si>
  <si>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</si>
  <si>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</si>
  <si>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</si>
  <si>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</si>
  <si>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</si>
  <si>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</si>
  <si>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</si>
  <si>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</si>
  <si>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</si>
  <si>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</si>
  <si>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</si>
  <si>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</si>
  <si>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</si>
  <si>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</si>
  <si>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</si>
  <si>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</si>
  <si>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</si>
  <si>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</si>
  <si>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</si>
  <si>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</si>
  <si>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</si>
  <si>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</si>
  <si>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</si>
  <si>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</si>
  <si>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</si>
  <si>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</si>
  <si>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</si>
  <si>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</si>
  <si>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</si>
  <si>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</si>
  <si>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</si>
  <si>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</si>
  <si>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</si>
  <si>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</si>
  <si>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</si>
  <si>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</si>
  <si>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</si>
  <si>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</si>
  <si>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</si>
  <si>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</si>
  <si>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</si>
  <si>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</si>
  <si>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</si>
  <si>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</si>
  <si>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</si>
  <si>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</si>
  <si>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</si>
  <si>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</si>
  <si>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</si>
  <si>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</si>
  <si>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</si>
  <si>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</si>
  <si>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</si>
  <si>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</si>
  <si>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</si>
  <si>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</si>
  <si>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</si>
  <si>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</si>
  <si>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</si>
  <si>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</si>
  <si>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</si>
  <si>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</si>
  <si>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</si>
  <si>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</si>
  <si>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</si>
  <si>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</si>
  <si>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</si>
  <si>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</si>
  <si>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</si>
  <si>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</si>
  <si>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</si>
  <si>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</si>
  <si>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</si>
  <si>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</si>
  <si>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</si>
  <si>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</si>
  <si>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</si>
  <si>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</si>
  <si>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</si>
  <si>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</si>
  <si>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</si>
  <si>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</si>
  <si>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</si>
  <si>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</si>
  <si>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</si>
  <si>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</si>
  <si>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</si>
  <si>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</si>
  <si>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</si>
  <si>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</si>
  <si>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</si>
  <si>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</si>
  <si>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</si>
  <si>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</si>
  <si>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</si>
  <si>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</si>
  <si>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</si>
  <si>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</si>
  <si>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</si>
  <si>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</si>
  <si>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</si>
  <si>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</si>
  <si>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</si>
  <si>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</si>
  <si>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</si>
  <si>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</si>
  <si>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</si>
  <si>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</si>
  <si>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</si>
  <si>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</si>
  <si>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</si>
  <si>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</si>
  <si>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</si>
  <si>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</si>
  <si>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</si>
  <si>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</si>
  <si>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</si>
  <si>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</si>
  <si>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</si>
  <si>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</si>
  <si>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</si>
  <si>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</si>
  <si>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</si>
  <si>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</si>
  <si>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</si>
  <si>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</si>
  <si>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</si>
  <si>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</si>
  <si>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</si>
  <si>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</si>
  <si>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</si>
  <si>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</si>
  <si>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</si>
  <si>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</si>
  <si>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</si>
  <si>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</si>
  <si>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</si>
  <si>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</si>
  <si>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</si>
  <si>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</si>
  <si>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</si>
  <si>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</si>
  <si>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</si>
  <si>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</si>
  <si>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</si>
  <si>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</si>
  <si>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</si>
  <si>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</si>
  <si>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</si>
  <si>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</si>
  <si>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</si>
  <si>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</si>
  <si>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</si>
  <si>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</si>
  <si>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</si>
  <si>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</si>
  <si>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</si>
  <si>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</si>
  <si>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</si>
  <si>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</si>
  <si>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</si>
  <si>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</si>
  <si>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</si>
  <si>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</si>
  <si>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</si>
  <si>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</si>
  <si>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</si>
  <si>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</si>
  <si>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</si>
  <si>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</si>
  <si>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</si>
  <si>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</si>
  <si>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</si>
  <si>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</si>
  <si>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</si>
  <si>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</si>
  <si>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</si>
  <si>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</si>
  <si>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</si>
  <si>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</si>
  <si>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</si>
  <si>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</si>
  <si>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</si>
  <si>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</si>
  <si>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</si>
  <si>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</si>
  <si>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</si>
  <si>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</si>
  <si>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</si>
  <si>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</si>
  <si>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</si>
  <si>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</si>
  <si>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</si>
  <si>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</si>
  <si>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</si>
  <si>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</si>
  <si>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</si>
  <si>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</si>
  <si>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</si>
  <si>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</si>
  <si>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</si>
  <si>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</si>
  <si>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</si>
  <si>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</si>
  <si>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</si>
  <si>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</si>
  <si>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</si>
  <si>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</si>
  <si>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</si>
  <si>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</si>
  <si>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</si>
  <si>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</si>
  <si>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</si>
  <si>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</si>
  <si>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</si>
  <si>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</si>
  <si>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</si>
  <si>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</si>
  <si>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</si>
  <si>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</si>
  <si>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</si>
  <si>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</si>
  <si>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</si>
  <si>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</si>
  <si>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</si>
  <si>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</si>
  <si>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</si>
  <si>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</si>
  <si>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</si>
  <si>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</si>
  <si>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</si>
  <si>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</si>
  <si>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</si>
  <si>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</si>
  <si>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</si>
  <si>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</si>
  <si>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</si>
  <si>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</si>
  <si>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</si>
  <si>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</si>
  <si>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</si>
  <si>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</si>
  <si>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</si>
  <si>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</si>
  <si>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</si>
  <si>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</si>
  <si>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</si>
  <si>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</si>
  <si>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</si>
  <si>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</si>
  <si>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</si>
  <si>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</si>
  <si>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</si>
  <si>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</si>
  <si>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</si>
  <si>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</si>
  <si>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</si>
  <si>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</si>
  <si>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</si>
  <si>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</si>
  <si>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</si>
  <si>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</si>
  <si>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</si>
  <si>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</si>
  <si>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</si>
  <si>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</si>
  <si>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</si>
  <si>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</si>
  <si>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</si>
  <si>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</si>
  <si>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</si>
  <si>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</si>
  <si>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</si>
  <si>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</si>
  <si>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</si>
  <si>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</si>
  <si>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</si>
  <si>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</si>
  <si>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</si>
  <si>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</si>
  <si>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</si>
  <si>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</si>
  <si>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</si>
  <si>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</si>
  <si>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</si>
  <si>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</si>
  <si>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</si>
  <si>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</si>
  <si>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</si>
  <si>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</si>
  <si>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</si>
  <si>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</si>
  <si>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</si>
  <si>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</si>
  <si>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</si>
  <si>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</si>
  <si>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</si>
  <si>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</si>
  <si>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</si>
  <si>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</si>
  <si>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</si>
  <si>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</si>
  <si>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</si>
  <si>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</si>
  <si>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</si>
  <si>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</si>
  <si>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</si>
  <si>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</si>
  <si>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</si>
  <si>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</si>
  <si>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</si>
  <si>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</si>
  <si>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</si>
  <si>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</si>
  <si>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</si>
  <si>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</si>
  <si>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</si>
  <si>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</si>
  <si>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</si>
  <si>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</si>
  <si>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</si>
  <si>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</si>
  <si>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</si>
  <si>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</si>
  <si>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</si>
  <si>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</si>
  <si>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</si>
  <si>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</si>
  <si>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</si>
  <si>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</si>
  <si>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</si>
  <si>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</si>
  <si>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</si>
  <si>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</si>
  <si>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</si>
  <si>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</si>
  <si>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</si>
  <si>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</si>
  <si>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</si>
  <si>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</si>
  <si>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</si>
  <si>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</si>
  <si>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</si>
  <si>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</si>
  <si>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</si>
  <si>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</si>
  <si>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</si>
  <si>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</si>
  <si>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</si>
  <si>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</si>
  <si>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</si>
  <si>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</si>
  <si>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</si>
  <si>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</si>
  <si>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</si>
  <si>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</si>
  <si>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</si>
  <si>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</si>
  <si>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</si>
  <si>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</si>
  <si>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</si>
  <si>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</si>
  <si>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</si>
  <si>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</si>
  <si>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</si>
  <si>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</si>
  <si>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</si>
  <si>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</si>
  <si>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</si>
  <si>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</si>
  <si>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</si>
  <si>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</si>
  <si>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</si>
  <si>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</si>
  <si>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</si>
  <si>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</si>
  <si>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</si>
  <si>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</si>
  <si>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</si>
  <si>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</si>
  <si>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</si>
  <si>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</si>
  <si>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</si>
  <si>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</si>
  <si>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</si>
  <si>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</si>
  <si>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</si>
  <si>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</si>
  <si>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</si>
  <si>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</si>
  <si>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</si>
  <si>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</si>
  <si>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</si>
  <si>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</si>
  <si>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</si>
  <si>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</si>
  <si>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</si>
  <si>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</si>
  <si>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</si>
  <si>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</si>
  <si>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</si>
  <si>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</si>
  <si>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</si>
  <si>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</si>
  <si>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</si>
  <si>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</si>
  <si>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</si>
  <si>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</si>
  <si>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</si>
  <si>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</si>
  <si>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</si>
  <si>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</si>
  <si>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</si>
  <si>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</si>
  <si>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</si>
  <si>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</si>
  <si>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</si>
  <si>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</si>
  <si>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</si>
  <si>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</si>
  <si>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</si>
  <si>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</si>
  <si>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</si>
  <si>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</si>
  <si>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</si>
  <si>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</si>
  <si>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</si>
  <si>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</si>
  <si>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</si>
  <si>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</si>
  <si>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</si>
  <si>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</si>
  <si>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</si>
  <si>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</si>
  <si>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</si>
  <si>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</si>
  <si>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</si>
  <si>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</si>
  <si>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</si>
  <si>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</si>
  <si>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</si>
  <si>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</si>
  <si>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</si>
  <si>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</si>
  <si>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</si>
  <si>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</si>
  <si>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</si>
  <si>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</si>
  <si>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</si>
  <si>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</si>
  <si>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</si>
  <si>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</si>
  <si>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</si>
  <si>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</si>
  <si>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</si>
  <si>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</si>
  <si>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</si>
  <si>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</si>
  <si>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</si>
  <si>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</si>
  <si>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</si>
  <si>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</si>
  <si>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</si>
  <si>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</si>
  <si>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</si>
  <si>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</si>
  <si>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</si>
  <si>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</si>
  <si>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</si>
  <si>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</si>
  <si>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</si>
  <si>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</si>
  <si>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</si>
  <si>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</si>
  <si>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</si>
  <si>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</si>
  <si>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</si>
  <si>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</si>
  <si>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</si>
  <si>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</si>
  <si>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</si>
  <si>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</si>
  <si>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</si>
  <si>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</si>
  <si>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</si>
  <si>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</si>
  <si>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</si>
  <si>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</si>
  <si>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</si>
  <si>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</si>
  <si>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</si>
  <si>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</si>
  <si>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</si>
  <si>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</si>
  <si>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</si>
  <si>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</si>
  <si>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</si>
  <si>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</si>
  <si>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</si>
  <si>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</si>
  <si>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</si>
  <si>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</si>
  <si>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</si>
  <si>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</si>
  <si>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</si>
  <si>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</si>
  <si>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</si>
  <si>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</si>
  <si>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</si>
  <si>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</si>
  <si>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</si>
  <si>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</si>
  <si>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</si>
  <si>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</si>
  <si>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</si>
  <si>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</si>
  <si>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</si>
  <si>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</si>
  <si>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</si>
  <si>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</si>
  <si>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</si>
  <si>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</si>
  <si>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</si>
  <si>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</si>
  <si>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</si>
  <si>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</si>
  <si>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</si>
  <si>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</si>
  <si>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</si>
  <si>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</si>
  <si>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</si>
  <si>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</si>
  <si>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</si>
  <si>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</si>
  <si>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</si>
  <si>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</si>
  <si>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</si>
  <si>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</si>
  <si>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</si>
  <si>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</si>
  <si>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</si>
  <si>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</si>
  <si>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</si>
  <si>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</si>
  <si>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</si>
  <si>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</si>
  <si>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</si>
  <si>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</si>
  <si>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</si>
  <si>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</si>
  <si>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</si>
  <si>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</si>
  <si>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</si>
  <si>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</si>
  <si>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</si>
  <si>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</si>
  <si>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</si>
  <si>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</si>
  <si>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</si>
  <si>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</si>
  <si>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</si>
  <si>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</si>
  <si>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</si>
  <si>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</si>
  <si>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</si>
  <si>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</si>
  <si>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</si>
  <si>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</si>
  <si>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</si>
  <si>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</si>
  <si>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</si>
  <si>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</si>
  <si>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</si>
  <si>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</si>
  <si>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</si>
  <si>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</si>
  <si>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</si>
  <si>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</si>
  <si>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</si>
  <si>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</si>
  <si>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</si>
  <si>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</si>
  <si>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</si>
  <si>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</si>
  <si>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</si>
  <si>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</si>
  <si>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</si>
  <si>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</si>
  <si>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</si>
  <si>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</si>
  <si>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</si>
  <si>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</si>
  <si>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</si>
  <si>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</si>
  <si>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</si>
  <si>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</si>
  <si>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</si>
  <si>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</si>
  <si>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</si>
  <si>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</si>
  <si>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</si>
  <si>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</si>
  <si>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</si>
  <si>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</si>
  <si>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</si>
  <si>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</si>
  <si>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</si>
  <si>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</si>
  <si>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</si>
  <si>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</si>
  <si>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</si>
  <si>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</si>
  <si>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</si>
  <si>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</si>
  <si>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</si>
  <si>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</si>
  <si>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</si>
  <si>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</si>
  <si>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</si>
  <si>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</si>
  <si>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</si>
  <si>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</si>
  <si>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</si>
  <si>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</si>
  <si>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</si>
  <si>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</si>
  <si>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</si>
  <si>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</si>
  <si>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</si>
  <si>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</si>
  <si>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</si>
  <si>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</si>
  <si>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</si>
  <si>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</si>
  <si>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</si>
  <si>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</si>
  <si>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</si>
  <si>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</si>
  <si>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</si>
  <si>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</si>
  <si>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</si>
  <si>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</si>
  <si>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</si>
  <si>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</si>
  <si>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</si>
  <si>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</si>
  <si>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</si>
  <si>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</si>
  <si>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</si>
  <si>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</si>
  <si>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</si>
  <si>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</si>
  <si>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</si>
  <si>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</si>
  <si>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</si>
  <si>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</si>
  <si>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</si>
  <si>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</si>
  <si>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</si>
  <si>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</si>
  <si>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</si>
  <si>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</si>
  <si>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</si>
  <si>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</si>
  <si>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</si>
  <si>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</si>
  <si>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</si>
  <si>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</si>
  <si>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</si>
  <si>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</si>
  <si>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</si>
  <si>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</si>
  <si>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</si>
  <si>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</si>
  <si>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</si>
  <si>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</si>
  <si>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</si>
  <si>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</si>
  <si>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</si>
  <si>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</si>
  <si>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</si>
  <si>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</si>
  <si>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</si>
  <si>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</si>
  <si>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</si>
  <si>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</si>
  <si>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</si>
  <si>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</si>
  <si>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</si>
  <si>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</si>
  <si>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</si>
  <si>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</si>
  <si>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</si>
  <si>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</si>
  <si>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</si>
  <si>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</si>
  <si>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</si>
  <si>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</si>
  <si>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</si>
  <si>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</si>
  <si>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</si>
  <si>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</si>
  <si>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</si>
  <si>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</si>
  <si>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</si>
  <si>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</si>
  <si>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</si>
  <si>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</si>
  <si>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</si>
  <si>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</si>
  <si>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</si>
  <si>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</si>
  <si>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</si>
  <si>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</si>
  <si>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</si>
  <si>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</si>
  <si>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</si>
  <si>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</si>
  <si>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</si>
  <si>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</si>
  <si>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</si>
  <si>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</si>
  <si>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</si>
  <si>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</si>
  <si>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</si>
  <si>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</si>
  <si>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</si>
  <si>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</si>
  <si>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</si>
  <si>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</si>
  <si>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</si>
  <si>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</si>
  <si>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</si>
  <si>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</si>
  <si>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</si>
  <si>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</si>
  <si>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</si>
  <si>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</si>
  <si>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</si>
  <si>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</si>
  <si>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</si>
  <si>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</si>
  <si>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</si>
  <si>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</si>
  <si>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</si>
  <si>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</si>
  <si>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</si>
  <si>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</si>
  <si>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</si>
  <si>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</si>
  <si>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</si>
  <si>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</si>
  <si>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</si>
  <si>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</si>
  <si>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</si>
  <si>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</si>
  <si>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</si>
  <si>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</si>
  <si>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</si>
  <si>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</si>
  <si>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</si>
  <si>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</si>
  <si>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</si>
  <si>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</si>
  <si>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</si>
  <si>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</si>
  <si>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</si>
  <si>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</si>
  <si>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</si>
  <si>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</si>
  <si>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</si>
  <si>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</si>
  <si>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</si>
  <si>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</si>
  <si>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</si>
  <si>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</si>
  <si>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</si>
  <si>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</si>
  <si>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</si>
  <si>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</si>
  <si>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</si>
  <si>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</si>
  <si>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</si>
  <si>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</si>
  <si>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</si>
  <si>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</si>
  <si>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</si>
  <si>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</si>
  <si>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</si>
  <si>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</si>
  <si>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</si>
  <si>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</si>
  <si>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</si>
  <si>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</si>
  <si>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</si>
  <si>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</si>
  <si>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</si>
  <si>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</si>
  <si>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</si>
  <si>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</si>
  <si>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</si>
  <si>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</si>
  <si>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</si>
  <si>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</si>
  <si>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</si>
  <si>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</si>
  <si>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</si>
  <si>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</si>
  <si>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</si>
  <si>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</si>
  <si>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</si>
  <si>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</si>
  <si>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</si>
  <si>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</si>
  <si>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</si>
  <si>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</si>
  <si>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</si>
  <si>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</si>
  <si>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</si>
  <si>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</si>
  <si>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</si>
  <si>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</si>
  <si>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</si>
  <si>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</si>
  <si>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</si>
  <si>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</si>
  <si>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</si>
  <si>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</si>
  <si>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</si>
  <si>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</si>
  <si>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</si>
  <si>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</si>
  <si>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</si>
  <si>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</si>
  <si>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</si>
  <si>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</si>
  <si>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</si>
  <si>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</si>
  <si>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</si>
  <si>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</si>
  <si>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</si>
  <si>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</si>
  <si>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</si>
  <si>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</si>
  <si>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</si>
  <si>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</si>
  <si>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</si>
  <si>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</si>
  <si>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</si>
  <si>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</si>
  <si>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</si>
  <si>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</si>
  <si>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</si>
  <si>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</si>
  <si>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</si>
  <si>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</si>
  <si>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</si>
  <si>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</si>
  <si>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</si>
  <si>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</si>
  <si>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</si>
  <si>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</si>
  <si>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</si>
  <si>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</si>
  <si>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</si>
  <si>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</si>
  <si>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</si>
  <si>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</si>
  <si>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</si>
  <si>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</si>
  <si>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</si>
  <si>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</si>
  <si>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</si>
  <si>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</si>
  <si>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</si>
  <si>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</si>
  <si>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</si>
  <si>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</si>
  <si>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</si>
  <si>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</si>
  <si>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</si>
  <si>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</si>
  <si>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</si>
  <si>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</si>
  <si>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</si>
  <si>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</si>
  <si>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</si>
  <si>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</si>
  <si>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</si>
  <si>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</si>
  <si>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</si>
  <si>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</si>
  <si>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</si>
  <si>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</si>
  <si>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</si>
  <si>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</si>
  <si>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</si>
  <si>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</si>
  <si>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</si>
  <si>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</si>
  <si>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</si>
  <si>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</si>
  <si>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</si>
  <si>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</si>
  <si>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</si>
  <si>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</si>
  <si>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</si>
  <si>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</si>
  <si>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</si>
  <si>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</si>
  <si>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</si>
  <si>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</si>
  <si>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</si>
  <si>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</si>
  <si>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</si>
  <si>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</si>
  <si>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</si>
  <si>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</si>
  <si>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</si>
  <si>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</si>
  <si>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</si>
  <si>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</si>
  <si>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</si>
  <si>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</si>
  <si>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</si>
  <si>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</si>
  <si>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</si>
  <si>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</si>
  <si>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</si>
  <si>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</si>
  <si>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</si>
  <si>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</si>
  <si>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</si>
  <si>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</si>
  <si>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</si>
  <si>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</si>
  <si>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</si>
  <si>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</si>
  <si>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</si>
  <si>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</si>
  <si>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</si>
  <si>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</si>
  <si>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</si>
  <si>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</si>
  <si>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</si>
  <si>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</si>
  <si>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</si>
  <si>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</si>
  <si>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</si>
  <si>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</si>
  <si>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</si>
  <si>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</si>
  <si>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</si>
  <si>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</si>
  <si>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</si>
  <si>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</si>
  <si>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</si>
  <si>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</si>
  <si>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</si>
  <si>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</si>
  <si>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</si>
  <si>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</si>
  <si>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</si>
  <si>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</si>
  <si>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</si>
  <si>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</si>
  <si>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</si>
  <si>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</si>
  <si>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</si>
  <si>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</si>
  <si>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</si>
  <si>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</si>
  <si>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</si>
  <si>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</si>
  <si>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</si>
  <si>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</si>
  <si>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</si>
  <si>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</si>
  <si>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</si>
  <si>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</si>
  <si>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</si>
  <si>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</si>
  <si>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</si>
  <si>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</si>
  <si>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</si>
  <si>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</si>
  <si>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</si>
  <si>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</si>
  <si>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</si>
  <si>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</si>
  <si>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</si>
  <si>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</si>
  <si>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</si>
  <si>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</si>
  <si>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</si>
  <si>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</si>
  <si>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</si>
  <si>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</si>
  <si>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</si>
  <si>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</si>
  <si>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</si>
  <si>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</si>
  <si>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</si>
  <si>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</si>
  <si>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</si>
  <si>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</si>
  <si>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</si>
  <si>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</si>
  <si>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</si>
  <si>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</si>
  <si>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</si>
  <si>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</si>
  <si>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</si>
  <si>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</si>
  <si>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</si>
  <si>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</si>
  <si>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</si>
  <si>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</si>
  <si>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</si>
  <si>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</si>
  <si>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</si>
  <si>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</si>
  <si>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</si>
  <si>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</si>
  <si>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</si>
  <si>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</si>
  <si>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</si>
  <si>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</si>
  <si>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</si>
  <si>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</si>
  <si>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</si>
  <si>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</si>
  <si>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</si>
  <si>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</si>
  <si>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</si>
  <si>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</si>
  <si>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</si>
  <si>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</si>
  <si>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</si>
  <si>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</si>
  <si>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</si>
  <si>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</si>
  <si>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</si>
  <si>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</si>
  <si>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</si>
  <si>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</si>
  <si>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</si>
  <si>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</si>
  <si>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</si>
  <si>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</si>
  <si>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</si>
  <si>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</si>
  <si>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</si>
  <si>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</si>
  <si>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</si>
  <si>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</si>
  <si>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</si>
  <si>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</si>
  <si>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</si>
  <si>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</si>
  <si>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</si>
  <si>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</si>
  <si>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</si>
  <si>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</si>
  <si>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</si>
  <si>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</si>
  <si>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</si>
  <si>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</si>
  <si>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</si>
  <si>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</si>
  <si>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</si>
  <si>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</si>
  <si>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</si>
  <si>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</si>
  <si>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</si>
  <si>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</si>
  <si>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</si>
  <si>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</si>
  <si>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</si>
  <si>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</si>
  <si>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</si>
  <si>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</si>
  <si>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</si>
  <si>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</si>
  <si>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</si>
  <si>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</si>
  <si>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</si>
  <si>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</si>
  <si>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</si>
  <si>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</si>
  <si>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</si>
  <si>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</si>
  <si>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</si>
  <si>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</si>
  <si>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</si>
  <si>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</si>
  <si>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</si>
  <si>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</si>
  <si>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</si>
  <si>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</si>
  <si>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</si>
  <si>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</si>
  <si>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</si>
  <si>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</si>
  <si>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</si>
  <si>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</si>
  <si>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</si>
  <si>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</si>
  <si>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</si>
  <si>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</si>
  <si>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</si>
  <si>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</si>
  <si>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</si>
  <si>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</si>
  <si>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</si>
  <si>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</si>
  <si>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</si>
  <si>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</si>
  <si>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</si>
  <si>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</si>
  <si>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</si>
  <si>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</si>
  <si>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</si>
  <si>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</si>
  <si>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</si>
  <si>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</si>
  <si>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</si>
  <si>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</si>
  <si>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</si>
  <si>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</si>
  <si>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</si>
  <si>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</si>
  <si>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</si>
  <si>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</si>
  <si>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</si>
  <si>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</si>
  <si>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</si>
  <si>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</si>
  <si>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</si>
  <si>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</si>
  <si>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</si>
  <si>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</si>
  <si>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</si>
  <si>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</si>
  <si>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</si>
  <si>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</si>
  <si>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</si>
  <si>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</si>
  <si>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</si>
  <si>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</si>
  <si>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</si>
  <si>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</si>
  <si>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</si>
  <si>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</si>
  <si>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</si>
  <si>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</si>
  <si>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</si>
  <si>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</si>
  <si>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</si>
  <si>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</si>
  <si>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</si>
  <si>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</si>
  <si>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</si>
  <si>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</si>
  <si>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</si>
  <si>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</si>
  <si>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</si>
  <si>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</si>
  <si>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</si>
  <si>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</si>
  <si>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</si>
  <si>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</si>
  <si>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</si>
  <si>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</si>
  <si>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</si>
  <si>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</si>
  <si>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</si>
  <si>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</si>
  <si>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</si>
  <si>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</si>
  <si>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</si>
  <si>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</si>
  <si>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</si>
  <si>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</si>
  <si>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</si>
  <si>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</si>
  <si>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</si>
  <si>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</si>
  <si>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</si>
  <si>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</si>
  <si>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</si>
  <si>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</si>
  <si>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</si>
  <si>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</si>
  <si>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</si>
  <si>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</si>
  <si>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</si>
  <si>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</si>
  <si>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</si>
  <si>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</si>
  <si>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</si>
  <si>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</si>
  <si>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</si>
  <si>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</si>
  <si>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</si>
  <si>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</si>
  <si>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</si>
  <si>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</si>
  <si>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</si>
  <si>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</si>
  <si>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</si>
  <si>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</si>
  <si>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</si>
  <si>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</si>
  <si>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</si>
  <si>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</si>
  <si>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</si>
  <si>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</si>
  <si>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</si>
  <si>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</si>
  <si>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</si>
  <si>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</si>
  <si>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</si>
  <si>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</si>
  <si>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</si>
  <si>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</si>
  <si>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</si>
  <si>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</si>
  <si>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</si>
  <si>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</si>
  <si>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</si>
  <si>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</si>
  <si>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</si>
  <si>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</si>
  <si>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</si>
  <si>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</si>
  <si>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</si>
  <si>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</si>
  <si>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</si>
  <si>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</si>
  <si>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</si>
  <si>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</si>
  <si>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</si>
  <si>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</si>
  <si>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</si>
  <si>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</si>
  <si>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</si>
  <si>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</si>
  <si>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</si>
  <si>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</si>
  <si>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</si>
  <si>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</si>
  <si>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</si>
  <si>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</si>
  <si>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</si>
  <si>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</si>
  <si>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</si>
  <si>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</si>
  <si>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</si>
  <si>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</si>
  <si>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</si>
  <si>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</si>
  <si>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</si>
  <si>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</si>
  <si>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</si>
  <si>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</si>
  <si>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</si>
  <si>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</si>
  <si>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</si>
  <si>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</si>
  <si>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</si>
  <si>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</si>
  <si>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</si>
  <si>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</si>
  <si>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</si>
  <si>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</si>
  <si>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</si>
  <si>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</si>
  <si>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</si>
  <si>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</si>
  <si>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</si>
  <si>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</si>
  <si>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</si>
  <si>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</si>
  <si>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</si>
  <si>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</si>
  <si>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</si>
  <si>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</si>
  <si>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</si>
  <si>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</si>
  <si>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</si>
  <si>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</si>
  <si>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</si>
  <si>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</si>
  <si>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</si>
  <si>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</si>
  <si>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</si>
  <si>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</si>
  <si>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</si>
  <si>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</si>
  <si>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</si>
  <si>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</si>
  <si>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</si>
  <si>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</si>
  <si>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</si>
  <si>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</si>
  <si>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</si>
  <si>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</si>
  <si>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</si>
  <si>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</si>
  <si>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</si>
  <si>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</si>
  <si>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</si>
  <si>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</si>
  <si>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</si>
  <si>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</si>
  <si>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</si>
  <si>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</si>
  <si>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</si>
  <si>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</si>
  <si>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</si>
  <si>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</si>
  <si>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</si>
  <si>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</si>
  <si>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</si>
  <si>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</si>
  <si>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</si>
  <si>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</si>
  <si>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</si>
  <si>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</si>
  <si>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</si>
  <si>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</si>
  <si>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</si>
  <si>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</si>
  <si>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</si>
  <si>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</si>
  <si>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</si>
  <si>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</si>
  <si>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</si>
  <si>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</si>
  <si>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</si>
  <si>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</si>
  <si>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</si>
  <si>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</si>
  <si>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</si>
  <si>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</si>
  <si>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</si>
  <si>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</si>
  <si>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</si>
  <si>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</si>
  <si>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</si>
  <si>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</si>
  <si>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</si>
  <si>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</si>
  <si>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</si>
  <si>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</si>
  <si>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</si>
  <si>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</si>
  <si>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</si>
  <si>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</si>
  <si>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</si>
  <si>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</si>
  <si>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</si>
  <si>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</si>
  <si>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</si>
  <si>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</si>
  <si>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</si>
  <si>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</si>
  <si>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</si>
  <si>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</si>
  <si>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</si>
  <si>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</si>
  <si>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</si>
  <si>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</si>
  <si>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</si>
  <si>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</si>
  <si>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</si>
  <si>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</si>
  <si>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</si>
  <si>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</si>
  <si>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</si>
  <si>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</si>
  <si>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</si>
  <si>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</si>
  <si>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</si>
  <si>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</si>
  <si>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</si>
  <si>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</si>
  <si>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</si>
  <si>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</si>
  <si>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</si>
  <si>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</si>
  <si>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</si>
  <si>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</si>
  <si>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</si>
  <si>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</si>
  <si>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</si>
  <si>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</si>
  <si>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</si>
  <si>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</si>
  <si>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</si>
  <si>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</si>
  <si>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</si>
  <si>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</si>
  <si>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</si>
  <si>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</si>
  <si>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</si>
  <si>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</si>
  <si>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</si>
  <si>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</si>
  <si>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</si>
  <si>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</si>
  <si>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</si>
  <si>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</si>
  <si>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</si>
  <si>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</si>
  <si>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</si>
  <si>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</si>
  <si>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</si>
  <si>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</si>
  <si>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</si>
  <si>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</si>
  <si>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</si>
  <si>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</si>
  <si>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</si>
  <si>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</si>
  <si>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</si>
  <si>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</si>
  <si>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</si>
  <si>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</si>
  <si>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</si>
  <si>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</si>
  <si>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</si>
  <si>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</si>
  <si>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</si>
  <si>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</si>
  <si>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</si>
  <si>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</si>
  <si>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</si>
  <si>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</si>
  <si>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</si>
  <si>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</si>
  <si>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</si>
  <si>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</si>
  <si>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</si>
  <si>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</si>
  <si>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</si>
  <si>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</si>
  <si>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</si>
  <si>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</si>
  <si>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</si>
  <si>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</si>
  <si>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</si>
  <si>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</si>
  <si>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</si>
  <si>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</si>
  <si>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</si>
  <si>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</si>
  <si>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</si>
  <si>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</si>
  <si>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</si>
  <si>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</si>
  <si>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</si>
  <si>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</si>
  <si>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</si>
  <si>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</si>
  <si>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</si>
  <si>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</si>
  <si>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</si>
  <si>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</si>
  <si>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</si>
  <si>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</si>
  <si>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</si>
  <si>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</si>
  <si>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</si>
  <si>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</si>
  <si>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</si>
  <si>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</si>
  <si>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</si>
  <si>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</si>
  <si>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</si>
  <si>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</si>
  <si>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</si>
  <si>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</si>
  <si>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</si>
  <si>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</si>
  <si>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</si>
  <si>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</si>
  <si>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</si>
  <si>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</si>
  <si>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</si>
  <si>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</si>
  <si>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</si>
  <si>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</si>
  <si>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</si>
  <si>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</si>
  <si>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</si>
  <si>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</si>
  <si>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</si>
  <si>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</si>
  <si>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</si>
  <si>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</si>
  <si>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</si>
  <si>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</si>
  <si>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</si>
  <si>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</si>
  <si>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</si>
  <si>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</si>
  <si>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</si>
  <si>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</si>
  <si>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</si>
  <si>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</si>
  <si>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</si>
  <si>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</si>
  <si>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</si>
  <si>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</si>
  <si>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</si>
  <si>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</si>
  <si>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</si>
  <si>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</si>
  <si>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</si>
  <si>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</si>
  <si>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</si>
  <si>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</si>
  <si>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</si>
  <si>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</si>
  <si>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</si>
  <si>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</si>
  <si>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</si>
  <si>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</si>
  <si>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</si>
  <si>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</si>
  <si>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</si>
  <si>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</si>
  <si>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</si>
  <si>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</si>
  <si>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</si>
  <si>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</si>
  <si>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</si>
  <si>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</si>
  <si>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</si>
  <si>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</si>
  <si>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</si>
  <si>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</si>
  <si>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</si>
  <si>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</si>
  <si>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</si>
  <si>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</si>
  <si>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</si>
  <si>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</si>
  <si>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</si>
  <si>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</si>
  <si>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</si>
  <si>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</si>
  <si>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</si>
  <si>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</si>
  <si>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</si>
  <si>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</si>
  <si>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</si>
  <si>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</si>
  <si>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</si>
  <si>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</si>
  <si>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</si>
  <si>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</si>
  <si>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</si>
  <si>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</si>
  <si>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</si>
  <si>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</si>
  <si>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</si>
  <si>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</si>
  <si>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</si>
  <si>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</si>
  <si>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</si>
  <si>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</si>
  <si>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</si>
  <si>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</si>
  <si>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</si>
  <si>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</si>
  <si>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</si>
  <si>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</si>
  <si>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</si>
  <si>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</si>
  <si>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</si>
  <si>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</si>
  <si>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</si>
  <si>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</si>
  <si>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</si>
  <si>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</si>
  <si>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</si>
  <si>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</si>
  <si>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</si>
  <si>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</si>
  <si>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</si>
  <si>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</si>
  <si>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</si>
  <si>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</si>
  <si>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</si>
  <si>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</si>
  <si>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</si>
  <si>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</si>
  <si>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</si>
  <si>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</si>
  <si>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</si>
  <si>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</si>
  <si>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</si>
  <si>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</si>
  <si>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</si>
  <si>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</si>
  <si>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</si>
  <si>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</si>
  <si>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</si>
  <si>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</si>
  <si>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</si>
  <si>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</si>
  <si>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</si>
  <si>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</si>
  <si>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</si>
  <si>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</si>
  <si>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</si>
  <si>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</si>
  <si>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</si>
  <si>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</si>
  <si>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</si>
  <si>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</si>
  <si>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</si>
  <si>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</si>
  <si>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</si>
  <si>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</si>
  <si>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</si>
  <si>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</si>
  <si>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</si>
  <si>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</si>
  <si>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</si>
  <si>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</si>
  <si>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</si>
  <si>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</si>
  <si>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</si>
  <si>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</si>
  <si>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</si>
  <si>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</si>
  <si>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</si>
  <si>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</si>
  <si>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</si>
  <si>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</si>
  <si>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</si>
  <si>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</si>
  <si>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</si>
  <si>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</si>
  <si>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</si>
  <si>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</si>
  <si>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</si>
  <si>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</si>
  <si>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</si>
  <si>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</si>
  <si>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</si>
  <si>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</si>
  <si>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</si>
  <si>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</si>
  <si>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</si>
  <si>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</si>
  <si>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</si>
  <si>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</si>
  <si>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</si>
  <si>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</si>
  <si>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</si>
  <si>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</si>
  <si>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</si>
  <si>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</si>
  <si>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</si>
  <si>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</si>
  <si>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</si>
  <si>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</si>
  <si>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</si>
  <si>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</si>
  <si>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</si>
  <si>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</si>
  <si>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</si>
  <si>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</si>
  <si>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</si>
  <si>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</si>
  <si>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</si>
  <si>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</si>
  <si>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</si>
  <si>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</si>
  <si>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</si>
  <si>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</si>
  <si>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</si>
  <si>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</si>
  <si>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</si>
  <si>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</si>
  <si>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</si>
  <si>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</si>
  <si>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</si>
  <si>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</si>
  <si>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</si>
  <si>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</si>
  <si>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</si>
  <si>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</si>
  <si>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</si>
  <si>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</si>
  <si>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</si>
  <si>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</si>
  <si>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</si>
  <si>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</si>
  <si>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</si>
  <si>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</si>
  <si>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</si>
  <si>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</si>
  <si>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</si>
  <si>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</si>
  <si>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</si>
  <si>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</si>
  <si>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</si>
  <si>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</si>
  <si>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</si>
  <si>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</si>
  <si>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</si>
  <si>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</si>
  <si>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</si>
  <si>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</si>
  <si>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</si>
  <si>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</si>
  <si>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</si>
  <si>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</si>
  <si>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</si>
  <si>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</si>
  <si>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</si>
  <si>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</si>
  <si>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</si>
  <si>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</si>
  <si>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</si>
  <si>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</si>
  <si>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</si>
  <si>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</si>
  <si>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</si>
  <si>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</si>
  <si>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</si>
  <si>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</si>
  <si>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</si>
  <si>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</si>
  <si>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</si>
  <si>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</si>
  <si>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</si>
  <si>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</si>
  <si>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</si>
  <si>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</si>
  <si>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</si>
  <si>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</si>
  <si>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</si>
  <si>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</si>
  <si>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</si>
  <si>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</si>
  <si>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</si>
  <si>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</si>
  <si>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</si>
  <si>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</si>
  <si>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</si>
  <si>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</si>
  <si>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</si>
  <si>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</si>
  <si>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</si>
  <si>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</si>
  <si>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</si>
  <si>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</si>
  <si>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</si>
  <si>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</si>
  <si>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</si>
  <si>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</si>
  <si>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</si>
  <si>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</si>
  <si>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</si>
  <si>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</si>
  <si>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</si>
  <si>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</si>
  <si>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</si>
  <si>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</si>
  <si>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</si>
  <si>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</si>
  <si>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</si>
  <si>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</si>
  <si>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</si>
  <si>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</si>
  <si>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</si>
  <si>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</si>
  <si>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</si>
  <si>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</si>
  <si>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</si>
  <si>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</si>
  <si>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</si>
  <si>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</si>
  <si>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</si>
  <si>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</si>
  <si>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</si>
  <si>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</si>
  <si>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</si>
  <si>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</si>
  <si>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</si>
  <si>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</si>
  <si>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</si>
  <si>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</si>
  <si>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</si>
  <si>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</si>
  <si>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</si>
  <si>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</si>
  <si>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</si>
  <si>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</si>
  <si>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</si>
  <si>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</si>
  <si>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</si>
  <si>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</si>
  <si>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</si>
  <si>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</si>
  <si>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</si>
  <si>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</si>
  <si>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</si>
  <si>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</si>
  <si>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</si>
  <si>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</si>
  <si>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</si>
  <si>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</si>
  <si>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</si>
  <si>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</si>
  <si>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</si>
  <si>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</si>
  <si>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</si>
  <si>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</si>
  <si>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</si>
  <si>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</si>
  <si>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</si>
  <si>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</si>
  <si>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</si>
  <si>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</si>
  <si>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</si>
  <si>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</si>
  <si>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</si>
  <si>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</si>
  <si>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</si>
  <si>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</si>
  <si>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</si>
  <si>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</si>
  <si>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</si>
  <si>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</si>
  <si>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</si>
  <si>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</si>
  <si>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</si>
  <si>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</si>
  <si>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</si>
  <si>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</si>
  <si>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</si>
  <si>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</si>
  <si>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</si>
  <si>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</si>
  <si>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</si>
  <si>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</si>
  <si>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</si>
  <si>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</si>
  <si>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</si>
  <si>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</si>
  <si>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</si>
  <si>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</si>
  <si>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</si>
  <si>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</si>
  <si>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</si>
  <si>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</si>
  <si>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</si>
  <si>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</si>
  <si>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</si>
  <si>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</si>
  <si>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</si>
  <si>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</si>
  <si>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</si>
  <si>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</si>
  <si>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</si>
  <si>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</si>
  <si>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</si>
  <si>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</si>
  <si>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</si>
  <si>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</si>
  <si>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</si>
  <si>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</si>
  <si>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</si>
  <si>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</si>
  <si>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</si>
  <si>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</si>
  <si>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</si>
  <si>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</si>
  <si>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</si>
  <si>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</si>
  <si>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</si>
  <si>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</si>
  <si>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</si>
  <si>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</si>
  <si>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</si>
  <si>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</si>
  <si>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</si>
  <si>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</si>
  <si>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</si>
  <si>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</si>
  <si>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</si>
  <si>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</si>
  <si>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</si>
  <si>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</si>
  <si>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</si>
  <si>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</si>
  <si>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</si>
  <si>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</si>
  <si>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</si>
  <si>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</si>
  <si>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</si>
  <si>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</si>
  <si>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</si>
  <si>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</si>
  <si>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</si>
  <si>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</si>
  <si>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</si>
  <si>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</si>
  <si>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</si>
  <si>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</si>
  <si>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</si>
  <si>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</si>
  <si>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</si>
  <si>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</si>
  <si>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</si>
  <si>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</si>
  <si>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</si>
  <si>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</si>
  <si>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</si>
  <si>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</si>
  <si>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</si>
  <si>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</si>
  <si>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</si>
  <si>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</si>
  <si>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</si>
  <si>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</si>
  <si>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</si>
  <si>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</si>
  <si>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</si>
  <si>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</si>
  <si>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</si>
  <si>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</si>
  <si>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</si>
  <si>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</si>
  <si>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</si>
  <si>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</si>
  <si>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</si>
  <si>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</si>
  <si>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</si>
  <si>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</si>
  <si>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</si>
  <si>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</si>
  <si>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</si>
  <si>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</si>
  <si>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</si>
  <si>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</si>
  <si>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</si>
  <si>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</si>
  <si>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</si>
  <si>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</si>
  <si>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</si>
  <si>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</si>
  <si>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</si>
  <si>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</si>
  <si>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</si>
  <si>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</si>
  <si>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</si>
  <si>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</si>
  <si>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</si>
  <si>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</si>
  <si>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</si>
  <si>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</si>
  <si>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</si>
  <si>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</si>
  <si>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</si>
  <si>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</si>
  <si>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</si>
  <si>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</si>
  <si>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</si>
  <si>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</si>
  <si>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</si>
  <si>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</si>
  <si>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</si>
  <si>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</si>
  <si>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</si>
  <si>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</si>
  <si>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</si>
  <si>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</si>
  <si>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</si>
  <si>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</si>
  <si>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</si>
  <si>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</si>
  <si>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</si>
  <si>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</si>
  <si>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</si>
  <si>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</si>
  <si>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</si>
  <si>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</si>
  <si>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</si>
  <si>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</si>
  <si>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</si>
  <si>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</si>
  <si>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</si>
  <si>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</si>
  <si>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</si>
  <si>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</si>
  <si>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</si>
  <si>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</si>
  <si>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</si>
  <si>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</si>
  <si>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</si>
  <si>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</si>
  <si>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</si>
  <si>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</si>
  <si>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</si>
  <si>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</si>
  <si>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</si>
  <si>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</si>
  <si>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</si>
  <si>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</si>
  <si>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</si>
  <si>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</si>
  <si>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</si>
  <si>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</si>
  <si>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</si>
  <si>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</si>
  <si>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</si>
  <si>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</si>
  <si>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</si>
  <si>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</si>
  <si>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</si>
  <si>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</si>
  <si>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</si>
  <si>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</si>
  <si>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</si>
  <si>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</si>
  <si>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</si>
  <si>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</si>
  <si>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</si>
  <si>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</si>
  <si>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</si>
  <si>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</si>
  <si>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</si>
  <si>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</si>
  <si>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</si>
  <si>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</si>
  <si>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</si>
  <si>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</si>
  <si>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</si>
  <si>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</si>
  <si>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</si>
  <si>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</si>
  <si>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</si>
  <si>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</si>
  <si>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</si>
  <si>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</si>
  <si>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</si>
  <si>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</si>
  <si>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</si>
  <si>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</si>
  <si>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</si>
  <si>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</si>
  <si>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</si>
  <si>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</si>
  <si>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</si>
  <si>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</si>
  <si>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</si>
  <si>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</si>
  <si>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</si>
  <si>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</si>
  <si>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</si>
  <si>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</si>
  <si>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</si>
  <si>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</si>
  <si>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</si>
  <si>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</si>
  <si>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</si>
  <si>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</si>
  <si>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</si>
  <si>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</si>
  <si>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</si>
  <si>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</si>
  <si>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</si>
  <si>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</si>
  <si>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</si>
  <si>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</si>
  <si>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</si>
  <si>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</si>
  <si>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</si>
  <si>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</si>
  <si>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</si>
  <si>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</si>
  <si>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</si>
  <si>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</si>
  <si>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</si>
  <si>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</si>
  <si>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</si>
  <si>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</si>
  <si>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</si>
  <si>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</si>
  <si>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</si>
  <si>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</si>
  <si>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</si>
  <si>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</si>
  <si>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</si>
  <si>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</si>
  <si>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</si>
  <si>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</si>
  <si>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</si>
  <si>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</si>
  <si>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</si>
  <si>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</si>
  <si>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</si>
  <si>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</si>
  <si>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</si>
  <si>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</si>
  <si>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</si>
  <si>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</si>
  <si>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</si>
  <si>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</si>
  <si>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</si>
  <si>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</si>
  <si>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</si>
  <si>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</si>
  <si>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</si>
  <si>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</si>
  <si>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</si>
  <si>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</si>
  <si>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</si>
  <si>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</si>
  <si>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</si>
  <si>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</si>
  <si>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</si>
  <si>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</si>
  <si>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</si>
  <si>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</si>
  <si>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</si>
  <si>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</si>
  <si>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</si>
  <si>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</si>
  <si>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</si>
  <si>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</si>
  <si>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</si>
  <si>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</si>
  <si>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</si>
  <si>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</si>
  <si>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</si>
  <si>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</si>
  <si>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</si>
  <si>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</si>
  <si>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</si>
  <si>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</si>
  <si>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</si>
  <si>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</si>
  <si>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</si>
  <si>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</si>
  <si>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</si>
  <si>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</si>
  <si>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</si>
  <si>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</si>
  <si>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</si>
  <si>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</si>
  <si>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</si>
  <si>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</si>
  <si>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</si>
  <si>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</si>
  <si>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</si>
  <si>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</si>
  <si>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</si>
  <si>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</si>
  <si>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</si>
  <si>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</si>
  <si>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</si>
  <si>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</si>
  <si>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</si>
  <si>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</si>
  <si>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</si>
  <si>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</si>
  <si>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</si>
  <si>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</si>
  <si>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</si>
  <si>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</si>
  <si>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</si>
  <si>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</si>
  <si>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</si>
  <si>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</si>
  <si>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</si>
  <si>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</si>
  <si>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</si>
  <si>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</si>
  <si>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</si>
  <si>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</si>
  <si>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</si>
  <si>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</si>
  <si>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</si>
  <si>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</si>
  <si>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</si>
  <si>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</si>
  <si>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</si>
  <si>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</si>
  <si>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</si>
  <si>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</si>
  <si>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</si>
  <si>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</si>
  <si>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</si>
  <si>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</si>
  <si>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</si>
  <si>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</si>
  <si>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</si>
  <si>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</si>
  <si>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</si>
  <si>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</si>
  <si>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</si>
  <si>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</si>
  <si>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</si>
  <si>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</si>
  <si>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</si>
  <si>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</si>
  <si>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</si>
  <si>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</si>
  <si>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</si>
  <si>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</si>
  <si>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</si>
  <si>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</si>
  <si>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</si>
  <si>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</si>
  <si>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</si>
  <si>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</si>
  <si>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</si>
  <si>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</si>
  <si>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</si>
  <si>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</si>
  <si>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</si>
  <si>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</si>
  <si>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</si>
  <si>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</si>
  <si>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</si>
  <si>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</si>
  <si>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</si>
  <si>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</si>
  <si>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</si>
  <si>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</si>
  <si>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</si>
  <si>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</si>
  <si>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</si>
  <si>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</si>
  <si>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</si>
  <si>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</si>
  <si>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</si>
  <si>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</si>
  <si>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</si>
  <si>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</si>
  <si>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</si>
  <si>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</si>
  <si>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</si>
  <si>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</si>
  <si>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</si>
  <si>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</si>
  <si>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</si>
  <si>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</si>
  <si>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</si>
  <si>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</si>
  <si>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</si>
  <si>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</si>
  <si>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</si>
  <si>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</si>
  <si>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</si>
  <si>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</si>
  <si>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</si>
  <si>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</si>
  <si>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</si>
  <si>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</si>
  <si>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</si>
  <si>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</si>
  <si>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</si>
  <si>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</si>
  <si>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</si>
  <si>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</si>
  <si>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</si>
  <si>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</si>
  <si>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</si>
  <si>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</si>
  <si>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</si>
  <si>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</si>
  <si>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</si>
  <si>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</si>
  <si>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</si>
  <si>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</si>
  <si>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</si>
  <si>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</si>
  <si>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</si>
  <si>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</si>
  <si>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</si>
  <si>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</si>
  <si>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</si>
  <si>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</si>
  <si>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</si>
  <si>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</si>
  <si>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</si>
  <si>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</si>
  <si>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</si>
  <si>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</si>
  <si>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</si>
  <si>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</si>
  <si>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</si>
  <si>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</si>
  <si>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</si>
  <si>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</si>
  <si>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</si>
  <si>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</si>
  <si>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</si>
  <si>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</si>
  <si>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</si>
  <si>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</si>
  <si>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</si>
  <si>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</si>
  <si>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</si>
  <si>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</si>
  <si>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</si>
  <si>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</si>
  <si>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</si>
  <si>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</si>
  <si>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</si>
  <si>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</si>
  <si>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</si>
  <si>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</si>
  <si>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</si>
  <si>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</si>
  <si>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</si>
  <si>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</si>
  <si>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</si>
  <si>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</si>
  <si>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</si>
  <si>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</si>
  <si>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</si>
  <si>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</si>
  <si>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</si>
  <si>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</si>
  <si>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</si>
  <si>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</si>
  <si>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</si>
  <si>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</si>
  <si>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</si>
  <si>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</si>
  <si>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</si>
  <si>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</si>
  <si>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</si>
  <si>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</si>
  <si>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</si>
  <si>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</si>
  <si>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</si>
  <si>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</si>
  <si>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</si>
  <si>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</si>
  <si>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</si>
  <si>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</si>
  <si>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</si>
  <si>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</si>
  <si>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</si>
  <si>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</si>
  <si>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</si>
  <si>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</si>
  <si>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</si>
  <si>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</si>
  <si>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</si>
  <si>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</si>
  <si>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</si>
  <si>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</si>
  <si>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</si>
  <si>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</si>
  <si>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</si>
  <si>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</si>
  <si>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</si>
  <si>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</si>
  <si>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</si>
  <si>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</si>
  <si>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</si>
  <si>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</si>
  <si>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</si>
  <si>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</si>
  <si>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</si>
  <si>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</si>
  <si>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</si>
  <si>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</si>
  <si>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</si>
  <si>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</si>
  <si>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</si>
  <si>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</si>
  <si>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</si>
  <si>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</si>
  <si>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</si>
  <si>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</si>
  <si>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</si>
  <si>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</si>
  <si>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</si>
  <si>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</si>
  <si>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</si>
  <si>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</si>
  <si>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</si>
  <si>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</si>
  <si>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</si>
  <si>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</si>
  <si>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</si>
  <si>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</si>
  <si>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</si>
  <si>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</si>
  <si>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</si>
  <si>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</si>
  <si>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</si>
  <si>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</si>
  <si>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</si>
  <si>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</si>
  <si>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</si>
  <si>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</si>
  <si>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</si>
  <si>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</si>
  <si>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</si>
  <si>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</si>
  <si>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</si>
  <si>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</si>
  <si>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</si>
  <si>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</si>
  <si>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</si>
  <si>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</si>
  <si>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</si>
  <si>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</si>
  <si>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</si>
  <si>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</si>
  <si>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</si>
  <si>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</si>
  <si>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</si>
  <si>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</si>
  <si>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</si>
  <si>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</si>
  <si>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</si>
  <si>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</si>
  <si>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</si>
  <si>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</si>
  <si>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</si>
  <si>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</si>
  <si>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</si>
  <si>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</si>
  <si>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</si>
  <si>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</si>
  <si>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</si>
  <si>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</si>
  <si>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</si>
  <si>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</si>
  <si>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</si>
  <si>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</si>
  <si>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</si>
  <si>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</si>
  <si>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</si>
  <si>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</si>
  <si>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</si>
  <si>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</si>
  <si>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</si>
  <si>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</si>
  <si>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</si>
  <si>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</si>
  <si>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</si>
  <si>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</si>
  <si>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</si>
  <si>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</si>
  <si>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</si>
  <si>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</si>
  <si>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</si>
  <si>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</si>
  <si>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</si>
  <si>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</si>
  <si>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</si>
  <si>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</si>
  <si>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</si>
  <si>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</si>
  <si>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</si>
  <si>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</si>
  <si>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</si>
  <si>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</si>
  <si>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</si>
  <si>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</si>
  <si>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</si>
  <si>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</si>
  <si>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</si>
  <si>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</si>
  <si>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</si>
  <si>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</si>
  <si>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</si>
  <si>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</si>
  <si>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</si>
  <si>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</si>
  <si>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</si>
  <si>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</si>
  <si>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</si>
  <si>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</si>
  <si>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</si>
  <si>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</si>
  <si>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</si>
  <si>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</si>
  <si>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</si>
  <si>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</si>
  <si>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</si>
  <si>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</si>
  <si>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</si>
  <si>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</si>
  <si>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</si>
  <si>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</si>
  <si>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</si>
  <si>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</si>
  <si>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</si>
  <si>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</si>
  <si>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</si>
  <si>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</si>
  <si>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</si>
  <si>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</si>
  <si>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</si>
  <si>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</si>
  <si>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</si>
  <si>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</si>
  <si>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</si>
  <si>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</si>
  <si>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</si>
  <si>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</si>
  <si>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</si>
  <si>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</si>
  <si>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</si>
  <si>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</si>
  <si>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</si>
  <si>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</si>
  <si>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</si>
  <si>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</si>
  <si>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</si>
  <si>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</si>
  <si>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</si>
  <si>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</si>
  <si>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</si>
  <si>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</si>
  <si>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</si>
  <si>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</si>
  <si>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</si>
  <si>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</si>
  <si>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</si>
  <si>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</si>
  <si>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</si>
  <si>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</si>
  <si>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</si>
  <si>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</si>
  <si>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</si>
  <si>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</si>
  <si>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</si>
  <si>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</si>
  <si>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</si>
  <si>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</si>
  <si>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</si>
  <si>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</si>
  <si>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</si>
  <si>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</si>
  <si>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</si>
  <si>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</si>
  <si>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</si>
  <si>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</si>
  <si>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</si>
  <si>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</si>
  <si>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</si>
  <si>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</si>
  <si>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</si>
  <si>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</si>
  <si>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</si>
  <si>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</si>
  <si>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</si>
  <si>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</si>
  <si>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</si>
  <si>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</si>
  <si>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</si>
  <si>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</si>
  <si>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</si>
  <si>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</si>
  <si>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</si>
  <si>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</si>
  <si>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</si>
  <si>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</si>
  <si>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</si>
  <si>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</si>
  <si>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</si>
  <si>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</si>
  <si>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</si>
  <si>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</si>
  <si>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</si>
  <si>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</si>
  <si>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</si>
  <si>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</si>
  <si>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</si>
  <si>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</si>
  <si>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</si>
  <si>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</si>
  <si>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</si>
  <si>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</si>
  <si>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</si>
  <si>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</si>
  <si>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</si>
  <si>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</si>
  <si>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</si>
  <si>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</si>
  <si>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</si>
  <si>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</si>
  <si>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</si>
  <si>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</si>
  <si>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</si>
  <si>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</si>
  <si>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</si>
  <si>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</si>
  <si>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</si>
  <si>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</si>
  <si>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</si>
  <si>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</si>
  <si>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</si>
  <si>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</si>
  <si>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</si>
  <si>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</si>
  <si>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</si>
  <si>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</si>
  <si>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</si>
  <si>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</si>
  <si>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</si>
  <si>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</si>
  <si>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</si>
  <si>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</si>
  <si>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</si>
  <si>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</si>
  <si>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</si>
  <si>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</si>
  <si>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</si>
  <si>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</si>
  <si>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</si>
  <si>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</si>
  <si>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</si>
  <si>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</si>
  <si>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</si>
  <si>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</si>
  <si>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</si>
  <si>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</si>
  <si>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</si>
  <si>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</si>
  <si>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</si>
  <si>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</si>
  <si>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</si>
  <si>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</si>
  <si>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</si>
  <si>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</si>
  <si>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</si>
  <si>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</si>
  <si>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</si>
  <si>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</si>
  <si>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</si>
  <si>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</si>
  <si>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</si>
  <si>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</si>
  <si>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</si>
  <si>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</si>
  <si>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</si>
  <si>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</si>
  <si>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</si>
  <si>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</si>
  <si>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</si>
  <si>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</si>
  <si>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</si>
  <si>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</si>
  <si>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</si>
  <si>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</si>
  <si>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</si>
  <si>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</si>
  <si>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</si>
  <si>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</si>
  <si>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</si>
  <si>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</si>
  <si>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</si>
  <si>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</si>
  <si>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</si>
  <si>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</si>
  <si>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</si>
  <si>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</si>
  <si>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</si>
  <si>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</si>
  <si>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</si>
  <si>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</si>
  <si>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</si>
  <si>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</si>
  <si>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</si>
  <si>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</si>
  <si>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</si>
  <si>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</si>
  <si>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</si>
  <si>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</si>
  <si>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</si>
  <si>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</si>
  <si>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</si>
  <si>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</si>
  <si>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</si>
  <si>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</si>
  <si>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</si>
  <si>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</si>
  <si>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</si>
  <si>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</si>
  <si>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</si>
  <si>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</si>
  <si>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</si>
  <si>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</si>
  <si>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</si>
  <si>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</si>
  <si>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</si>
  <si>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</si>
  <si>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</si>
  <si>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</si>
  <si>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</si>
  <si>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</si>
  <si>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</si>
  <si>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</si>
  <si>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</si>
  <si>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</si>
  <si>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</si>
  <si>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</si>
  <si>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</si>
  <si>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</si>
  <si>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</si>
  <si>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</si>
  <si>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</si>
  <si>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</si>
  <si>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</si>
  <si>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</si>
  <si>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</si>
  <si>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</si>
  <si>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</si>
  <si>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</si>
  <si>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</si>
  <si>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</si>
  <si>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</si>
  <si>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</si>
  <si>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</si>
  <si>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</si>
  <si>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</si>
  <si>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</si>
  <si>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</si>
  <si>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</si>
  <si>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</si>
  <si>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</si>
  <si>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</si>
  <si>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</si>
  <si>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</si>
  <si>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</si>
  <si>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</si>
  <si>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</si>
  <si>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</si>
  <si>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</si>
  <si>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</si>
  <si>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</si>
  <si>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</si>
  <si>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</si>
  <si>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</si>
  <si>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</si>
  <si>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</si>
  <si>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</si>
  <si>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</si>
  <si>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</si>
  <si>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</si>
  <si>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</si>
  <si>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</si>
  <si>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</si>
  <si>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</si>
  <si>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</si>
  <si>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</si>
  <si>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</si>
  <si>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</si>
  <si>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</si>
  <si>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</si>
  <si>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</si>
  <si>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</si>
  <si>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</si>
  <si>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</si>
  <si>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</si>
  <si>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</si>
  <si>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</si>
  <si>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</si>
  <si>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</si>
  <si>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</si>
  <si>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</si>
  <si>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</si>
  <si>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</si>
  <si>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</si>
  <si>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</si>
  <si>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</si>
  <si>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</si>
  <si>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</si>
  <si>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</si>
  <si>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</si>
  <si>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</si>
  <si>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</si>
  <si>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</si>
  <si>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</si>
  <si>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</si>
  <si>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</si>
  <si>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</si>
  <si>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</si>
  <si>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</si>
  <si>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</si>
  <si>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</si>
  <si>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</si>
  <si>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</si>
  <si>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</si>
  <si>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</si>
  <si>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</si>
  <si>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</si>
  <si>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</si>
  <si>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</si>
  <si>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</si>
  <si>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</si>
  <si>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</si>
  <si>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</si>
  <si>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</si>
  <si>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</si>
  <si>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</si>
  <si>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</si>
  <si>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</si>
  <si>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</si>
  <si>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</si>
  <si>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</si>
  <si>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</si>
  <si>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</si>
  <si>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</si>
  <si>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</si>
  <si>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</si>
  <si>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</si>
  <si>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</si>
  <si>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</si>
  <si>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</si>
  <si>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</si>
  <si>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</si>
  <si>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</si>
  <si>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</si>
  <si>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</si>
  <si>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</si>
  <si>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</si>
  <si>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</si>
  <si>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</si>
  <si>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</si>
  <si>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</si>
  <si>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</si>
  <si>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</si>
  <si>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</si>
  <si>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</si>
  <si>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</si>
  <si>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</si>
  <si>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</si>
  <si>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</si>
  <si>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</si>
  <si>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</si>
  <si>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</si>
  <si>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</si>
  <si>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</si>
  <si>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</si>
  <si>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</si>
  <si>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</si>
  <si>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</si>
  <si>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</si>
  <si>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</si>
  <si>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</si>
  <si>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</si>
  <si>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</si>
  <si>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</si>
  <si>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</si>
  <si>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</si>
  <si>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</si>
  <si>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</si>
  <si>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</si>
  <si>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</si>
  <si>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</si>
  <si>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</si>
  <si>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</si>
  <si>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</si>
  <si>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</si>
  <si>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</si>
  <si>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</si>
  <si>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</si>
  <si>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</si>
  <si>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</si>
  <si>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</si>
  <si>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</si>
  <si>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</si>
  <si>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</si>
  <si>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</si>
  <si>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</si>
  <si>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</si>
  <si>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</si>
  <si>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</si>
  <si>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</si>
  <si>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</si>
  <si>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</si>
  <si>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</si>
  <si>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</si>
  <si>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</si>
  <si>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</si>
  <si>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</si>
  <si>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</si>
  <si>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</si>
  <si>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</si>
  <si>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</si>
  <si>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</si>
  <si>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</si>
  <si>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</si>
  <si>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</si>
  <si>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</si>
  <si>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</si>
  <si>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</si>
  <si>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</si>
  <si>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</si>
  <si>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</si>
  <si>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</si>
  <si>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</si>
  <si>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</si>
  <si>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</si>
  <si>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</si>
  <si>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</si>
  <si>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</si>
  <si>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</si>
  <si>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</si>
  <si>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</si>
  <si>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</si>
  <si>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</si>
  <si>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</si>
  <si>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</si>
  <si>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</si>
  <si>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</si>
  <si>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</si>
  <si>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</si>
  <si>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</si>
  <si>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</si>
  <si>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</si>
  <si>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</si>
  <si>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</si>
  <si>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</si>
  <si>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</si>
  <si>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</si>
  <si>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</si>
  <si>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</si>
  <si>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</si>
  <si>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</si>
  <si>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</si>
  <si>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</si>
  <si>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</si>
  <si>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</si>
  <si>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</si>
  <si>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</si>
  <si>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</si>
  <si>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</si>
  <si>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</si>
  <si>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</si>
  <si>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</si>
  <si>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</si>
  <si>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</si>
  <si>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</si>
  <si>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</si>
  <si>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</si>
  <si>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</si>
  <si>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</si>
  <si>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</si>
  <si>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</si>
  <si>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</si>
  <si>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</si>
  <si>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</si>
  <si>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</si>
  <si>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</si>
  <si>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</si>
  <si>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</si>
  <si>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</si>
  <si>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</si>
  <si>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</si>
  <si>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</si>
  <si>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</si>
  <si>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</si>
  <si>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</si>
  <si>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</si>
  <si>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</si>
  <si>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</si>
  <si>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</si>
  <si>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</si>
  <si>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</si>
  <si>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</si>
  <si>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</si>
  <si>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</si>
  <si>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</si>
  <si>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</si>
  <si>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</si>
  <si>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</si>
  <si>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</si>
  <si>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</si>
  <si>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</si>
  <si>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</si>
  <si>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</si>
  <si>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</si>
  <si>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</si>
  <si>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</si>
  <si>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</si>
  <si>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</si>
  <si>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</si>
  <si>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</si>
  <si>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</si>
  <si>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</si>
  <si>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</si>
  <si>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</si>
  <si>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</si>
  <si>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</si>
  <si>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</si>
  <si>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</si>
  <si>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</si>
  <si>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</si>
  <si>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</si>
  <si>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</si>
  <si>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</si>
  <si>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</si>
  <si>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</si>
  <si>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</si>
  <si>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</si>
  <si>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</si>
  <si>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</si>
  <si>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</si>
  <si>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</si>
  <si>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</si>
  <si>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</si>
  <si>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</si>
  <si>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</si>
  <si>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</si>
  <si>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</si>
  <si>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</si>
  <si>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</si>
  <si>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</si>
  <si>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</si>
  <si>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</si>
  <si>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</si>
  <si>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</si>
  <si>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</si>
  <si>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</si>
  <si>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</si>
  <si>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</si>
  <si>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</si>
  <si>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</si>
  <si>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</si>
  <si>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</si>
  <si>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</si>
  <si>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</si>
  <si>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</si>
  <si>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</si>
  <si>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</si>
  <si>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</si>
  <si>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</si>
  <si>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</si>
  <si>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</si>
  <si>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</si>
  <si>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</si>
  <si>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</si>
  <si>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</si>
  <si>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</si>
  <si>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</si>
  <si>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</si>
  <si>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</si>
  <si>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</si>
  <si>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</si>
  <si>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</si>
  <si>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</si>
  <si>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</si>
  <si>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</si>
  <si>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</si>
  <si>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</si>
  <si>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</si>
  <si>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</si>
  <si>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</si>
  <si>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</si>
  <si>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</si>
  <si>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</si>
  <si>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</si>
  <si>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</si>
  <si>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</si>
  <si>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</si>
  <si>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</si>
  <si>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</si>
  <si>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</si>
  <si>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</si>
  <si>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</si>
  <si>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</si>
  <si>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</si>
  <si>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</si>
  <si>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</si>
  <si>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</si>
  <si>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</si>
  <si>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</si>
  <si>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</si>
  <si>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</si>
  <si>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</si>
  <si>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</si>
  <si>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</si>
  <si>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</si>
  <si>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</si>
  <si>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</si>
  <si>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</si>
  <si>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</si>
  <si>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</si>
  <si>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</si>
  <si>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</si>
  <si>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</si>
  <si>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</si>
  <si>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</si>
  <si>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</si>
  <si>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</si>
  <si>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</si>
  <si>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</si>
  <si>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</si>
  <si>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</si>
  <si>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</si>
  <si>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</si>
  <si>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</si>
  <si>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</si>
  <si>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</si>
  <si>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</si>
  <si>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</si>
  <si>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</si>
  <si>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</si>
  <si>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</si>
  <si>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</si>
  <si>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</si>
  <si>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</si>
  <si>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</si>
  <si>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</si>
  <si>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</si>
  <si>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</si>
  <si>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</si>
  <si>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</si>
  <si>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</si>
  <si>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</si>
  <si>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</si>
  <si>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</si>
  <si>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</si>
  <si>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</si>
  <si>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</si>
  <si>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</si>
  <si>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</si>
  <si>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</si>
  <si>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</si>
  <si>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</si>
  <si>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</si>
  <si>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</si>
  <si>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</si>
  <si>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</si>
  <si>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</si>
  <si>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</si>
  <si>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</si>
  <si>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</si>
  <si>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</si>
  <si>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</si>
  <si>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</si>
  <si>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</si>
  <si>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</si>
  <si>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</si>
  <si>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</si>
  <si>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</si>
  <si>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</si>
  <si>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</si>
  <si>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</si>
  <si>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</si>
  <si>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</si>
  <si>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</si>
  <si>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</si>
  <si>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</si>
  <si>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</si>
  <si>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</si>
  <si>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</si>
  <si>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</si>
  <si>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</si>
  <si>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</si>
  <si>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</si>
  <si>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</si>
  <si>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</si>
  <si>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</si>
  <si>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</si>
  <si>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</si>
  <si>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</si>
  <si>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</si>
  <si>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</si>
  <si>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</si>
  <si>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</si>
  <si>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</si>
  <si>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</si>
  <si>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</si>
  <si>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</si>
  <si>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</si>
  <si>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</si>
  <si>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</si>
  <si>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</si>
  <si>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</si>
  <si>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</si>
  <si>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</si>
  <si>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</si>
  <si>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</si>
  <si>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</si>
  <si>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</si>
  <si>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</si>
  <si>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</si>
  <si>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</si>
  <si>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</si>
  <si>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</si>
  <si>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</si>
  <si>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</si>
  <si>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</si>
  <si>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</si>
  <si>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</si>
  <si>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</si>
  <si>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</si>
  <si>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</si>
  <si>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</si>
  <si>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</si>
  <si>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</si>
  <si>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</si>
  <si>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</si>
  <si>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</si>
  <si>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</si>
  <si>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</si>
  <si>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</si>
  <si>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</si>
  <si>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</si>
  <si>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</si>
  <si>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</si>
  <si>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</si>
  <si>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</si>
  <si>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</si>
  <si>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</si>
  <si>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</si>
  <si>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</si>
  <si>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</si>
  <si>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</si>
  <si>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</si>
  <si>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</si>
  <si>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</si>
  <si>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</si>
  <si>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</si>
  <si>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</si>
  <si>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</si>
  <si>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</si>
  <si>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</si>
  <si>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</si>
  <si>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</si>
  <si>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</si>
  <si>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</si>
  <si>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</si>
  <si>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</si>
  <si>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</si>
  <si>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</si>
  <si>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</si>
  <si>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</si>
  <si>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</si>
  <si>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</si>
  <si>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</si>
  <si>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</si>
  <si>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</si>
  <si>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</si>
  <si>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</si>
  <si>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</si>
  <si>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</si>
  <si>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</si>
  <si>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</si>
  <si>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</si>
  <si>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</si>
  <si>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</si>
  <si>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</si>
  <si>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</si>
  <si>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</si>
  <si>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</si>
  <si>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</si>
  <si>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</si>
  <si>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</si>
  <si>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</si>
  <si>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</si>
  <si>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</si>
  <si>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</si>
  <si>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</si>
  <si>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</si>
  <si>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</si>
  <si>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</si>
  <si>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</si>
  <si>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</si>
  <si>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</si>
  <si>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</si>
  <si>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</si>
  <si>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</si>
  <si>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</si>
  <si>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</si>
  <si>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</si>
  <si>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</si>
  <si>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</si>
  <si>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</si>
  <si>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</si>
  <si>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</si>
  <si>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</si>
  <si>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</si>
  <si>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</si>
  <si>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</si>
  <si>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</si>
  <si>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</si>
  <si>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</si>
  <si>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</si>
  <si>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</si>
  <si>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</si>
  <si>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</si>
  <si>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</si>
  <si>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</si>
  <si>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</si>
  <si>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</si>
  <si>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</si>
  <si>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</si>
  <si>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</si>
  <si>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</si>
  <si>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</si>
  <si>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</si>
  <si>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</si>
  <si>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</si>
  <si>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</si>
  <si>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</si>
  <si>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</si>
  <si>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</si>
  <si>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</si>
  <si>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</si>
  <si>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</si>
  <si>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</si>
  <si>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</si>
  <si>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</si>
  <si>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</si>
  <si>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</si>
  <si>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</si>
  <si>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</si>
  <si>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</si>
  <si>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</si>
  <si>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</si>
  <si>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</si>
  <si>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</si>
  <si>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</si>
  <si>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</si>
  <si>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</si>
  <si>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</si>
  <si>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</si>
  <si>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</si>
  <si>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</si>
  <si>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</si>
  <si>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</si>
  <si>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</si>
  <si>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</si>
  <si>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</si>
  <si>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</si>
  <si>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</si>
  <si>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</si>
  <si>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</si>
  <si>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</si>
  <si>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</si>
  <si>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</si>
  <si>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</si>
  <si>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</si>
  <si>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</si>
  <si>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</si>
  <si>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</si>
  <si>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</si>
  <si>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</si>
  <si>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</si>
  <si>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</si>
  <si>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</si>
  <si>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</si>
  <si>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</si>
  <si>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</si>
  <si>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</si>
  <si>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</si>
  <si>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</si>
  <si>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</si>
  <si>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</si>
  <si>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</si>
  <si>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</si>
  <si>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</si>
  <si>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</si>
  <si>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</si>
  <si>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</si>
  <si>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</si>
  <si>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</si>
  <si>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</si>
  <si>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</si>
  <si>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</si>
  <si>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</si>
  <si>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</si>
  <si>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</si>
  <si>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</si>
  <si>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</si>
  <si>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</si>
  <si>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</si>
  <si>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</si>
  <si>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</si>
  <si>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</si>
  <si>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</si>
  <si>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</si>
  <si>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</si>
  <si>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</si>
  <si>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</si>
  <si>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</si>
  <si>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</si>
  <si>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</si>
  <si>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</si>
  <si>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</si>
  <si>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</si>
  <si>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</si>
  <si>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</si>
  <si>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</si>
  <si>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</si>
  <si>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</si>
  <si>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</si>
  <si>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</si>
  <si>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</si>
  <si>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</si>
  <si>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</si>
  <si>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</si>
  <si>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</si>
  <si>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</si>
  <si>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</si>
  <si>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</si>
  <si>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</si>
  <si>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</si>
  <si>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</si>
  <si>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</si>
  <si>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</si>
  <si>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</si>
  <si>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</si>
  <si>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</si>
  <si>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</si>
  <si>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</si>
  <si>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</si>
  <si>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</si>
  <si>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</si>
  <si>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</si>
  <si>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</si>
  <si>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</si>
  <si>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</si>
  <si>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</si>
  <si>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</si>
  <si>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</si>
  <si>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</si>
  <si>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</si>
  <si>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</si>
  <si>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</si>
  <si>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</si>
  <si>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</si>
  <si>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</si>
  <si>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</si>
  <si>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</si>
  <si>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</si>
  <si>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</si>
  <si>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</si>
  <si>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</si>
  <si>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</si>
  <si>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</si>
  <si>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</si>
  <si>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</si>
  <si>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</si>
  <si>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</si>
  <si>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</si>
  <si>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</si>
  <si>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</si>
  <si>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</si>
  <si>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</si>
  <si>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</si>
  <si>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</si>
  <si>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</si>
  <si>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</si>
  <si>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</si>
  <si>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</si>
  <si>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</si>
  <si>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</si>
  <si>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</si>
  <si>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</si>
  <si>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</si>
  <si>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</si>
  <si>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</si>
  <si>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</si>
  <si>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</si>
  <si>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</si>
  <si>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</si>
  <si>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</si>
  <si>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</si>
  <si>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</si>
  <si>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</si>
  <si>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</si>
  <si>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</si>
  <si>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</si>
  <si>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</si>
  <si>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</si>
  <si>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</si>
  <si>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</si>
  <si>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</si>
  <si>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</si>
  <si>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</si>
  <si>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</si>
  <si>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</si>
  <si>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</si>
  <si>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</si>
  <si>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</si>
  <si>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</si>
  <si>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</si>
  <si>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</si>
  <si>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</si>
  <si>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</si>
  <si>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</si>
  <si>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</si>
  <si>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</si>
  <si>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</si>
  <si>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</si>
  <si>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</si>
  <si>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</si>
  <si>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</si>
  <si>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</si>
  <si>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</si>
  <si>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</si>
  <si>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</si>
  <si>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</si>
  <si>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</si>
  <si>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</si>
  <si>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</si>
  <si>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</si>
  <si>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</si>
  <si>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</si>
  <si>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</si>
  <si>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</si>
  <si>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</si>
  <si>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</si>
  <si>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</si>
  <si>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</si>
  <si>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</si>
  <si>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</si>
  <si>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</si>
  <si>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</si>
  <si>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</si>
  <si>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</si>
  <si>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</si>
  <si>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</si>
  <si>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</si>
  <si>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</si>
  <si>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</si>
  <si>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</si>
  <si>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</si>
  <si>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</si>
  <si>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</si>
  <si>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</si>
  <si>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</si>
  <si>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</si>
  <si>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</si>
  <si>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</si>
  <si>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</si>
  <si>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</si>
  <si>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</si>
  <si>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</si>
  <si>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</si>
  <si>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</si>
  <si>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</si>
  <si>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</si>
  <si>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</si>
  <si>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</si>
  <si>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</si>
  <si>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</si>
  <si>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</si>
  <si>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</si>
  <si>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</si>
  <si>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</si>
  <si>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</si>
  <si>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</si>
  <si>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</si>
  <si>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</si>
  <si>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</si>
  <si>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</si>
  <si>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</si>
  <si>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</si>
  <si>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</si>
  <si>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</si>
  <si>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</si>
  <si>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</si>
  <si>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</si>
  <si>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</si>
  <si>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</si>
  <si>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</si>
  <si>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</si>
  <si>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</si>
  <si>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</si>
  <si>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</si>
  <si>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</si>
  <si>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</si>
  <si>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</si>
  <si>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</si>
  <si>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</si>
  <si>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</si>
  <si>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</si>
  <si>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</si>
  <si>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</si>
  <si>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</si>
  <si>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</si>
  <si>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</si>
  <si>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</si>
  <si>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</si>
  <si>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</si>
  <si>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</si>
  <si>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</si>
  <si>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</si>
  <si>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</si>
  <si>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</si>
  <si>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</si>
  <si>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</si>
  <si>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</si>
  <si>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</si>
  <si>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</si>
  <si>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</si>
  <si>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</si>
  <si>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</si>
  <si>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</si>
  <si>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</si>
  <si>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</si>
  <si>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</si>
  <si>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</si>
  <si>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</si>
  <si>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</si>
  <si>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</si>
  <si>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</si>
  <si>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</si>
  <si>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</si>
  <si>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</si>
  <si>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</si>
  <si>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</si>
  <si>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</si>
  <si>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</si>
  <si>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</si>
  <si>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</si>
  <si>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</si>
  <si>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</si>
  <si>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</si>
  <si>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</si>
  <si>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</si>
  <si>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</si>
  <si>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</si>
  <si>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</si>
  <si>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</si>
  <si>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</si>
  <si>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</si>
  <si>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</si>
  <si>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</si>
  <si>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</si>
  <si>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</si>
  <si>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</si>
  <si>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</si>
  <si>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</si>
  <si>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</si>
  <si>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</si>
  <si>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</si>
  <si>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</si>
  <si>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</si>
  <si>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</si>
  <si>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</si>
  <si>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</si>
  <si>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</si>
  <si>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</si>
  <si>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</si>
  <si>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</si>
  <si>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</si>
  <si>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</si>
  <si>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</si>
  <si>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</si>
  <si>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</si>
  <si>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</si>
  <si>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</si>
  <si>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</si>
  <si>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</si>
  <si>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</si>
  <si>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</si>
  <si>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</si>
  <si>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</si>
  <si>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</si>
  <si>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</si>
  <si>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</si>
  <si>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</si>
  <si>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</si>
  <si>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</si>
  <si>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</si>
  <si>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</si>
  <si>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</si>
  <si>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</si>
  <si>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</si>
  <si>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</si>
  <si>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</si>
  <si>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</si>
  <si>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</si>
  <si>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</si>
  <si>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</si>
  <si>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</si>
  <si>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</si>
  <si>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</si>
  <si>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</si>
  <si>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</si>
  <si>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</si>
  <si>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</si>
  <si>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</si>
  <si>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</si>
  <si>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</si>
  <si>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</si>
  <si>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</si>
  <si>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</si>
  <si>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</si>
  <si>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</si>
  <si>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</si>
  <si>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</si>
  <si>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</si>
  <si>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</si>
  <si>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</si>
  <si>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</si>
  <si>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</si>
  <si>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</si>
  <si>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</si>
  <si>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</si>
  <si>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</si>
  <si>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</si>
  <si>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</si>
  <si>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</si>
  <si>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</si>
  <si>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</si>
  <si>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</si>
  <si>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</si>
  <si>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</si>
  <si>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</si>
  <si>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</si>
  <si>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</si>
  <si>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</si>
  <si>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</si>
  <si>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</si>
  <si>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</si>
  <si>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</si>
  <si>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</si>
  <si>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</si>
  <si>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</si>
  <si>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</si>
  <si>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</si>
  <si>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</si>
  <si>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</si>
  <si>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</si>
  <si>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</si>
  <si>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</si>
  <si>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</si>
  <si>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</si>
  <si>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</si>
  <si>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</si>
  <si>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</si>
  <si>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</si>
  <si>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</si>
  <si>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</si>
  <si>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</si>
  <si>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</si>
  <si>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</si>
  <si>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</si>
  <si>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</si>
  <si>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</si>
  <si>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</si>
  <si>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</si>
  <si>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</si>
  <si>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</si>
  <si>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</si>
  <si>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</si>
  <si>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</si>
  <si>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</si>
  <si>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</si>
  <si>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</si>
  <si>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</si>
  <si>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</si>
  <si>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</si>
  <si>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</si>
  <si>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</si>
  <si>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</si>
  <si>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</si>
  <si>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</si>
  <si>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</si>
  <si>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</si>
  <si>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</si>
  <si>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</si>
  <si>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</si>
  <si>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</si>
  <si>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</si>
  <si>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</si>
  <si>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</si>
  <si>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</si>
  <si>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</si>
  <si>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</si>
  <si>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</si>
  <si>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</si>
  <si>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</si>
  <si>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</si>
  <si>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</si>
  <si>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</si>
  <si>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</si>
  <si>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</si>
  <si>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</si>
  <si>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</si>
  <si>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</si>
  <si>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</si>
  <si>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</si>
  <si>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</si>
  <si>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</si>
  <si>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</si>
  <si>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</si>
  <si>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</si>
  <si>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</si>
  <si>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</si>
  <si>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</si>
  <si>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</si>
  <si>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</si>
  <si>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</si>
  <si>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</si>
  <si>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</si>
  <si>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</si>
  <si>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</si>
  <si>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</si>
  <si>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</si>
  <si>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</si>
  <si>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</si>
  <si>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</si>
  <si>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</si>
  <si>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</si>
  <si>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</si>
  <si>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</si>
  <si>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</si>
  <si>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</si>
  <si>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</si>
  <si>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</si>
  <si>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</si>
  <si>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</si>
  <si>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</si>
  <si>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</si>
  <si>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</si>
  <si>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</si>
  <si>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</si>
  <si>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</si>
  <si>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</si>
  <si>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</si>
  <si>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</si>
  <si>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</si>
  <si>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</si>
  <si>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</si>
  <si>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</si>
  <si>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</si>
  <si>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</si>
  <si>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</si>
  <si>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</si>
  <si>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</si>
  <si>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</si>
  <si>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</si>
  <si>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</si>
  <si>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</si>
  <si>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</si>
  <si>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</si>
  <si>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</si>
  <si>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</si>
  <si>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</si>
  <si>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</si>
  <si>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</si>
  <si>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</si>
  <si>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</si>
  <si>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</si>
  <si>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</si>
  <si>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</si>
  <si>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</si>
  <si>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</si>
  <si>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</si>
  <si>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</si>
  <si>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</si>
  <si>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</si>
  <si>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</si>
  <si>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</si>
  <si>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</si>
  <si>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</si>
  <si>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</si>
  <si>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</si>
  <si>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</si>
  <si>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</si>
  <si>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</si>
  <si>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</si>
  <si>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</si>
  <si>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</si>
  <si>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</si>
  <si>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</si>
  <si>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</si>
  <si>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</si>
  <si>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</si>
  <si>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</si>
  <si>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</si>
  <si>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</si>
  <si>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</si>
  <si>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</si>
  <si>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</si>
  <si>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</si>
  <si>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</si>
  <si>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</si>
  <si>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</si>
  <si>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</si>
  <si>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</si>
  <si>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</si>
  <si>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</si>
  <si>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</si>
  <si>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</si>
  <si>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</si>
  <si>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</si>
  <si>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</si>
  <si>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</si>
  <si>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</si>
  <si>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</si>
  <si>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</si>
  <si>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</si>
  <si>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</si>
  <si>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</si>
  <si>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</si>
  <si>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</si>
  <si>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</si>
  <si>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</si>
  <si>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</si>
  <si>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</si>
  <si>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</si>
  <si>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</si>
  <si>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</si>
  <si>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</si>
  <si>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</si>
  <si>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</si>
  <si>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</si>
  <si>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</si>
  <si>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</si>
  <si>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</si>
  <si>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</si>
  <si>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</si>
  <si>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</si>
  <si>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</si>
  <si>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</si>
  <si>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</si>
  <si>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</si>
  <si>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</si>
  <si>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</si>
  <si>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</si>
  <si>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</si>
  <si>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</si>
  <si>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</si>
  <si>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</si>
  <si>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</si>
  <si>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</si>
  <si>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</si>
  <si>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</si>
  <si>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</si>
  <si>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</si>
  <si>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</si>
  <si>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</si>
  <si>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</si>
  <si>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</si>
  <si>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</si>
  <si>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</si>
  <si>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</si>
  <si>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</si>
  <si>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</si>
  <si>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</si>
  <si>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</si>
  <si>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</si>
  <si>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</si>
  <si>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</si>
  <si>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</si>
  <si>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</si>
  <si>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</si>
  <si>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</si>
  <si>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</si>
  <si>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</si>
  <si>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</si>
  <si>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</si>
  <si>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</si>
  <si>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</si>
  <si>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</si>
  <si>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</si>
  <si>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</si>
  <si>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</si>
  <si>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</si>
  <si>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</si>
  <si>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</si>
  <si>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</si>
  <si>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</si>
  <si>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</si>
  <si>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</si>
  <si>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</si>
  <si>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</si>
  <si>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</si>
  <si>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</si>
  <si>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</si>
  <si>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</si>
  <si>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</si>
  <si>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</si>
  <si>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</si>
  <si>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</si>
  <si>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</si>
  <si>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</si>
  <si>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</si>
  <si>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</si>
  <si>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</si>
  <si>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</si>
  <si>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</si>
  <si>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</si>
  <si>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</si>
  <si>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</si>
  <si>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</si>
  <si>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</si>
  <si>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</si>
  <si>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</si>
  <si>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</si>
  <si>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</si>
  <si>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</si>
  <si>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</si>
  <si>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</si>
  <si>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</si>
  <si>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</si>
  <si>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</si>
  <si>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</si>
  <si>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</si>
  <si>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</si>
  <si>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</si>
  <si>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</si>
  <si>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</si>
  <si>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</si>
  <si>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</si>
  <si>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</si>
  <si>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</si>
  <si>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</si>
  <si>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</si>
  <si>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</si>
  <si>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</si>
  <si>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</si>
  <si>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</si>
  <si>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</si>
  <si>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</si>
  <si>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</si>
  <si>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</si>
  <si>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</si>
  <si>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</si>
  <si>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</si>
  <si>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</si>
  <si>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</si>
  <si>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</si>
  <si>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</si>
  <si>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</si>
  <si>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</si>
  <si>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</si>
  <si>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</si>
  <si>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</si>
  <si>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</si>
  <si>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</si>
  <si>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</si>
  <si>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</si>
  <si>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</si>
  <si>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</si>
  <si>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</si>
  <si>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</si>
  <si>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</si>
  <si>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</si>
  <si>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</si>
  <si>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</si>
  <si>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</si>
  <si>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</si>
  <si>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</si>
  <si>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</si>
  <si>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</si>
  <si>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</si>
  <si>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</si>
  <si>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</si>
  <si>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</si>
  <si>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</si>
  <si>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</si>
  <si>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</si>
  <si>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</si>
  <si>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</si>
  <si>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</si>
  <si>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</si>
  <si>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</si>
  <si>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</si>
  <si>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</si>
  <si>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</si>
  <si>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</si>
  <si>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</si>
  <si>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</si>
  <si>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</si>
  <si>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</si>
  <si>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</si>
  <si>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</si>
  <si>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</si>
  <si>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</si>
  <si>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</si>
  <si>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</si>
  <si>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</si>
  <si>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</si>
  <si>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</si>
  <si>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</si>
  <si>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</si>
  <si>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</si>
  <si>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</si>
  <si>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</si>
  <si>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</si>
  <si>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</si>
  <si>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</si>
  <si>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</si>
  <si>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</si>
  <si>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</si>
  <si>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</si>
  <si>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</si>
  <si>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</si>
  <si>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</si>
  <si>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</si>
  <si>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</si>
  <si>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</si>
  <si>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</si>
  <si>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</si>
  <si>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</si>
  <si>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</si>
  <si>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</si>
  <si>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</si>
  <si>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</si>
  <si>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</si>
  <si>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</si>
  <si>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</si>
  <si>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</si>
  <si>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</si>
  <si>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</si>
  <si>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</si>
  <si>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</si>
  <si>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</si>
  <si>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</si>
  <si>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</si>
  <si>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</si>
  <si>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</si>
  <si>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</si>
  <si>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</si>
  <si>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</si>
  <si>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</si>
  <si>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</si>
  <si>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</si>
  <si>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</si>
  <si>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</si>
  <si>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</si>
  <si>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</si>
  <si>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</si>
  <si>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</si>
  <si>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</si>
  <si>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</si>
  <si>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</si>
  <si>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</si>
  <si>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</si>
  <si>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</si>
  <si>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</si>
  <si>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</si>
  <si>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</si>
  <si>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</si>
  <si>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</si>
  <si>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</si>
  <si>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</si>
  <si>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</si>
  <si>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</si>
  <si>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</si>
  <si>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</si>
  <si>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</si>
  <si>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</si>
  <si>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</si>
  <si>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</si>
  <si>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</si>
  <si>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</si>
  <si>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</si>
  <si>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</si>
  <si>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</si>
  <si>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</si>
  <si>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</si>
  <si>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</si>
  <si>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</si>
  <si>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</si>
  <si>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</si>
  <si>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</si>
  <si>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</si>
  <si>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</si>
  <si>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</si>
  <si>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</si>
  <si>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</si>
  <si>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</si>
  <si>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</si>
  <si>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</si>
  <si>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</si>
  <si>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</si>
  <si>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</si>
  <si>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</si>
  <si>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</si>
  <si>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</si>
  <si>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</si>
  <si>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</si>
  <si>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</si>
  <si>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</si>
  <si>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</si>
  <si>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</si>
  <si>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</si>
  <si>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</si>
  <si>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</si>
  <si>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</si>
  <si>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</si>
  <si>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</si>
  <si>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</si>
  <si>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</si>
  <si>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</si>
  <si>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</si>
  <si>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</si>
  <si>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</si>
  <si>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</si>
  <si>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</si>
  <si>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</si>
  <si>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</si>
  <si>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</si>
  <si>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</si>
  <si>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</si>
  <si>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</si>
  <si>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</si>
  <si>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</si>
  <si>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</si>
  <si>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</si>
  <si>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</si>
  <si>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</si>
  <si>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</si>
  <si>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</si>
  <si>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</si>
  <si>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</si>
  <si>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</si>
  <si>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</si>
  <si>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</si>
  <si>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</si>
  <si>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</si>
  <si>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</si>
  <si>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</si>
  <si>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</si>
  <si>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</si>
  <si>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</si>
  <si>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</si>
  <si>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</si>
  <si>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</si>
  <si>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</si>
  <si>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</si>
  <si>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</si>
  <si>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</si>
  <si>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</si>
  <si>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</si>
  <si>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</si>
  <si>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</si>
  <si>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</si>
  <si>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</si>
  <si>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</si>
  <si>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</si>
  <si>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</si>
  <si>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</si>
  <si>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</si>
  <si>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</si>
  <si>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</si>
  <si>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</si>
  <si>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</si>
  <si>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</si>
  <si>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</si>
  <si>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</si>
  <si>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</si>
  <si>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</si>
  <si>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</si>
  <si>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</si>
  <si>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</si>
  <si>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</si>
  <si>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</si>
  <si>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</si>
  <si>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</si>
  <si>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</si>
  <si>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</si>
  <si>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</si>
  <si>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</si>
  <si>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</si>
  <si>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</si>
  <si>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</si>
  <si>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</si>
  <si>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</si>
  <si>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</si>
  <si>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</si>
  <si>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</si>
  <si>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</si>
  <si>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</si>
  <si>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</si>
  <si>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</si>
  <si>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</si>
  <si>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</si>
  <si>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</si>
  <si>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</si>
  <si>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</si>
  <si>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</si>
  <si>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</si>
  <si>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</si>
  <si>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</si>
  <si>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</si>
  <si>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</si>
  <si>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</si>
  <si>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</si>
  <si>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</si>
  <si>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</si>
  <si>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</si>
  <si>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</si>
  <si>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</si>
  <si>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</si>
  <si>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</si>
  <si>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</si>
  <si>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</si>
  <si>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</si>
  <si>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</si>
  <si>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</si>
  <si>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</si>
  <si>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</si>
  <si>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</si>
  <si>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</si>
  <si>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</si>
  <si>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</si>
  <si>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</si>
  <si>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</si>
  <si>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</si>
  <si>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</si>
  <si>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</si>
  <si>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</si>
  <si>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</si>
  <si>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</si>
  <si>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</si>
  <si>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</si>
  <si>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</si>
  <si>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</si>
  <si>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</si>
  <si>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</si>
  <si>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</si>
  <si>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</si>
  <si>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</si>
  <si>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</si>
  <si>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</si>
  <si>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</si>
  <si>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</si>
  <si>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</si>
  <si>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</si>
  <si>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</si>
  <si>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</si>
  <si>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</si>
  <si>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</si>
  <si>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</si>
  <si>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</si>
  <si>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</si>
  <si>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</si>
  <si>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</si>
  <si>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</si>
  <si>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</si>
  <si>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</si>
  <si>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</si>
  <si>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</si>
  <si>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</si>
  <si>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</si>
  <si>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</si>
  <si>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</si>
  <si>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</si>
  <si>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</si>
  <si>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</si>
  <si>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</si>
  <si>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</si>
  <si>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</si>
  <si>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</si>
  <si>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</si>
  <si>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</si>
  <si>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</si>
  <si>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</si>
  <si>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</si>
  <si>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</si>
  <si>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</si>
  <si>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</si>
  <si>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</si>
  <si>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</si>
  <si>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</si>
  <si>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</si>
  <si>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</si>
  <si>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</si>
  <si>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</si>
  <si>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</si>
  <si>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</si>
  <si>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</si>
  <si>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</si>
  <si>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</si>
  <si>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</si>
  <si>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</si>
  <si>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</si>
  <si>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</si>
  <si>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</si>
  <si>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</si>
  <si>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</si>
  <si>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</si>
  <si>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</si>
  <si>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</si>
  <si>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</si>
  <si>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</si>
  <si>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</si>
  <si>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</si>
  <si>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</si>
  <si>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</si>
  <si>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</si>
  <si>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</si>
  <si>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</si>
  <si>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</si>
  <si>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</si>
  <si>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</si>
  <si>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</si>
  <si>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</si>
  <si>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</si>
  <si>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</si>
  <si>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</si>
  <si>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</si>
  <si>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</si>
  <si>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</si>
  <si>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</si>
  <si>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</si>
  <si>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</si>
  <si>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</si>
  <si>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</si>
  <si>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</si>
  <si>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</si>
  <si>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</si>
  <si>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</si>
  <si>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</si>
  <si>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</si>
  <si>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</si>
  <si>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</si>
  <si>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</si>
  <si>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</si>
  <si>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</si>
  <si>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</si>
  <si>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</si>
  <si>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</si>
  <si>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</si>
  <si>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</si>
  <si>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</si>
  <si>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</si>
  <si>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</si>
  <si>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</si>
  <si>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</si>
  <si>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</si>
  <si>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</si>
  <si>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</si>
  <si>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</si>
  <si>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</si>
  <si>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</si>
  <si>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</si>
  <si>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</si>
  <si>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</si>
  <si>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</si>
  <si>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</si>
  <si>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</si>
  <si>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</si>
  <si>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</si>
  <si>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</si>
  <si>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</si>
  <si>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</si>
  <si>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</si>
  <si>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</si>
  <si>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</si>
  <si>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</si>
  <si>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</si>
  <si>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</si>
  <si>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</si>
  <si>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</si>
  <si>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</si>
  <si>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</si>
  <si>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</si>
  <si>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</si>
  <si>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</si>
  <si>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</si>
  <si>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</si>
  <si>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</si>
  <si>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</si>
  <si>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</si>
  <si>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</si>
  <si>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</si>
  <si>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</si>
  <si>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</si>
  <si>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</si>
  <si>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</si>
  <si>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</si>
  <si>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</si>
  <si>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</si>
  <si>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</si>
  <si>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</si>
  <si>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</si>
  <si>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</si>
  <si>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</si>
  <si>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</si>
  <si>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</si>
  <si>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</si>
  <si>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</si>
  <si>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</si>
  <si>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</si>
  <si>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</si>
  <si>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</si>
  <si>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</si>
  <si>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</si>
  <si>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</si>
  <si>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</si>
  <si>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</si>
  <si>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</si>
  <si>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</si>
  <si>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</si>
  <si>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</si>
  <si>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</si>
  <si>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</si>
  <si>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</si>
  <si>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</si>
  <si>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</si>
  <si>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</si>
  <si>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</si>
  <si>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</si>
  <si>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</si>
  <si>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</si>
  <si>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</si>
  <si>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</si>
  <si>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</si>
  <si>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</si>
  <si>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</si>
  <si>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</si>
  <si>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</si>
  <si>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</si>
  <si>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</si>
  <si>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</si>
  <si>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</si>
  <si>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</si>
  <si>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</si>
  <si>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</si>
  <si>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</si>
  <si>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</si>
  <si>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</si>
  <si>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</si>
  <si>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</si>
  <si>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</si>
  <si>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</si>
  <si>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</si>
  <si>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</si>
  <si>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</si>
  <si>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</si>
  <si>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</si>
  <si>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</si>
  <si>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</si>
  <si>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</si>
  <si>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</si>
  <si>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</si>
  <si>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</si>
  <si>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</si>
  <si>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</si>
  <si>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</si>
  <si>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</si>
  <si>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</si>
  <si>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</si>
  <si>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</si>
  <si>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</si>
  <si>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</si>
  <si>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</si>
  <si>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</si>
  <si>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</si>
  <si>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</si>
  <si>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</si>
  <si>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</si>
  <si>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</si>
  <si>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</si>
  <si>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</si>
  <si>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</si>
  <si>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</si>
  <si>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</si>
  <si>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</si>
  <si>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</si>
  <si>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</si>
  <si>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</si>
  <si>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</si>
  <si>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</si>
  <si>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</si>
  <si>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</si>
  <si>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</si>
  <si>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</si>
  <si>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</si>
  <si>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</si>
  <si>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</si>
  <si>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</si>
  <si>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</si>
  <si>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</si>
  <si>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</si>
  <si>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</si>
  <si>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</si>
  <si>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</si>
  <si>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</si>
  <si>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</si>
  <si>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</si>
  <si>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</si>
  <si>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</si>
  <si>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</si>
  <si>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</si>
  <si>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</si>
  <si>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</si>
  <si>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</si>
  <si>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</si>
  <si>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</si>
  <si>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</si>
  <si>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</si>
  <si>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</si>
  <si>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</si>
  <si>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</si>
  <si>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</si>
  <si>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</si>
  <si>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</si>
  <si>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</si>
  <si>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</si>
  <si>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</si>
  <si>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</si>
  <si>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</si>
  <si>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</si>
  <si>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</si>
  <si>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</si>
  <si>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</si>
  <si>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</si>
  <si>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</si>
  <si>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</si>
  <si>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</si>
  <si>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</si>
  <si>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</si>
  <si>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</si>
  <si>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</si>
  <si>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</si>
  <si>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</si>
  <si>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</si>
  <si>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</si>
  <si>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</si>
  <si>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</si>
  <si>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</si>
  <si>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</si>
  <si>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</si>
  <si>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</si>
  <si>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</si>
  <si>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</si>
  <si>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</si>
  <si>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</si>
  <si>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</si>
  <si>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</si>
  <si>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</si>
  <si>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</si>
  <si>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</si>
  <si>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</si>
  <si>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</si>
  <si>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</si>
  <si>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</si>
  <si>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</si>
  <si>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</si>
  <si>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</si>
  <si>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</si>
  <si>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</si>
  <si>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</si>
  <si>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</si>
  <si>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</si>
  <si>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</si>
  <si>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</si>
  <si>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</si>
  <si>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</si>
  <si>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</si>
  <si>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</si>
  <si>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</si>
  <si>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</si>
  <si>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</si>
  <si>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</si>
  <si>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</si>
  <si>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</si>
  <si>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</si>
  <si>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</si>
  <si>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</si>
  <si>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</si>
  <si>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</si>
  <si>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</si>
  <si>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</si>
  <si>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</si>
  <si>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</si>
  <si>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</si>
  <si>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</si>
  <si>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</si>
  <si>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</si>
  <si>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</si>
  <si>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</si>
  <si>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</si>
  <si>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</si>
  <si>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</si>
  <si>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</si>
  <si>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</si>
  <si>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</si>
  <si>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</si>
  <si>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</si>
  <si>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</si>
  <si>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</si>
  <si>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</si>
  <si>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</si>
  <si>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</si>
  <si>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</si>
  <si>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</si>
  <si>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</si>
  <si>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</si>
  <si>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</si>
  <si>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</si>
  <si>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</si>
  <si>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</si>
  <si>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</si>
  <si>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</si>
  <si>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</si>
  <si>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</si>
  <si>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</si>
  <si>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</si>
  <si>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</si>
  <si>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</si>
  <si>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</si>
  <si>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</si>
  <si>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</si>
  <si>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</si>
  <si>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</si>
  <si>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</si>
  <si>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</si>
  <si>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</si>
  <si>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</si>
  <si>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</si>
  <si>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</si>
  <si>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</si>
  <si>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</si>
  <si>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</si>
  <si>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</si>
  <si>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</si>
  <si>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</si>
  <si>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</si>
  <si>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</si>
  <si>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</si>
  <si>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</si>
  <si>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</si>
  <si>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</si>
  <si>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</si>
  <si>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</si>
  <si>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</si>
  <si>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</si>
  <si>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</si>
  <si>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</si>
  <si>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</si>
  <si>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</si>
  <si>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</si>
  <si>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</si>
  <si>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</si>
  <si>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</si>
  <si>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</si>
  <si>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</si>
  <si>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</si>
  <si>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</si>
  <si>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</si>
  <si>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</si>
  <si>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</si>
  <si>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</si>
  <si>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</si>
  <si>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</si>
  <si>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</si>
  <si>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</si>
  <si>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</si>
  <si>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</si>
  <si>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</si>
  <si>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</si>
  <si>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</si>
  <si>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</si>
  <si>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</si>
  <si>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</si>
  <si>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</si>
  <si>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</si>
  <si>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</si>
  <si>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</si>
  <si>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</si>
  <si>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</si>
  <si>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</si>
  <si>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</si>
  <si>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</si>
  <si>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</si>
  <si>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</si>
  <si>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</si>
  <si>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</si>
  <si>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</si>
  <si>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</si>
  <si>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</si>
  <si>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</si>
  <si>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</si>
  <si>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</si>
  <si>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</si>
  <si>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</si>
  <si>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</si>
  <si>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</si>
  <si>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</si>
  <si>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</si>
  <si>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</si>
  <si>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</si>
  <si>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</si>
  <si>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</si>
  <si>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</si>
  <si>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</si>
  <si>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</si>
  <si>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</si>
  <si>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</si>
  <si>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</si>
  <si>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</si>
  <si>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</si>
  <si>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</si>
  <si>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</si>
  <si>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</si>
  <si>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</si>
  <si>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</si>
  <si>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</si>
  <si>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</si>
  <si>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</si>
  <si>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</si>
  <si>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</si>
  <si>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</si>
  <si>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</si>
  <si>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</si>
  <si>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</si>
  <si>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</si>
  <si>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</si>
  <si>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</si>
  <si>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</si>
  <si>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</si>
  <si>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</si>
  <si>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</si>
  <si>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</si>
  <si>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</si>
  <si>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</si>
  <si>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</si>
  <si>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</si>
  <si>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</si>
  <si>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</si>
  <si>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</si>
  <si>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</si>
  <si>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</si>
  <si>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</si>
  <si>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</si>
  <si>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</si>
  <si>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</si>
  <si>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</si>
  <si>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</si>
  <si>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</si>
  <si>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</si>
  <si>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</si>
  <si>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</si>
  <si>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</si>
  <si>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</si>
  <si>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</si>
  <si>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</si>
  <si>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</si>
  <si>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</si>
  <si>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</si>
  <si>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</si>
  <si>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</si>
  <si>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</si>
  <si>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</si>
  <si>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</si>
  <si>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</si>
  <si>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</si>
  <si>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</si>
  <si>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</si>
  <si>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</si>
  <si>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</si>
  <si>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</si>
  <si>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</si>
  <si>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</si>
  <si>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</si>
  <si>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</si>
  <si>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</si>
  <si>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</si>
  <si>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</si>
  <si>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</si>
  <si>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</si>
  <si>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</si>
  <si>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</si>
  <si>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</si>
  <si>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</si>
  <si>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</si>
  <si>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</si>
  <si>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</si>
  <si>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</si>
  <si>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</si>
  <si>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</si>
  <si>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</si>
  <si>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</si>
  <si>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</si>
  <si>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</si>
  <si>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</si>
  <si>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</si>
  <si>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</si>
  <si>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</si>
  <si>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</si>
  <si>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</si>
  <si>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</si>
  <si>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</si>
  <si>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</si>
  <si>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</si>
  <si>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</si>
  <si>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</si>
  <si>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</si>
  <si>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</si>
  <si>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</si>
  <si>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</si>
  <si>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</si>
  <si>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</si>
  <si>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</si>
  <si>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</si>
  <si>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</si>
  <si>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</si>
  <si>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</si>
  <si>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</si>
  <si>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</si>
  <si>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</si>
  <si>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</si>
  <si>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</si>
  <si>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</si>
  <si>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</si>
  <si>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</si>
  <si>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</si>
  <si>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</si>
  <si>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</si>
  <si>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</si>
  <si>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</si>
  <si>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</si>
  <si>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</si>
  <si>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</si>
  <si>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</si>
  <si>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</si>
  <si>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</si>
  <si>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</si>
  <si>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</si>
  <si>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</si>
  <si>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</si>
  <si>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</si>
  <si>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</si>
  <si>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</si>
  <si>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</si>
  <si>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</si>
  <si>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</si>
  <si>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</si>
  <si>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</si>
  <si>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</si>
  <si>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</si>
  <si>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</si>
  <si>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</si>
  <si>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</si>
  <si>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</si>
  <si>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</si>
  <si>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</si>
  <si>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</si>
  <si>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</si>
  <si>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</si>
  <si>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</si>
  <si>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</si>
  <si>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</si>
  <si>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</si>
  <si>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</si>
  <si>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</si>
  <si>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</si>
  <si>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</si>
  <si>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</si>
  <si>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</si>
  <si>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</si>
  <si>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</si>
  <si>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</si>
  <si>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</si>
  <si>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</si>
  <si>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</si>
  <si>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</si>
  <si>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</si>
  <si>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</si>
  <si>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</si>
  <si>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</si>
  <si>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</si>
  <si>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</si>
  <si>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</si>
  <si>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</si>
  <si>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</si>
  <si>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</si>
  <si>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</si>
  <si>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</si>
  <si>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</si>
  <si>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</si>
  <si>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</si>
  <si>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</si>
  <si>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</si>
  <si>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</si>
  <si>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</si>
  <si>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</si>
  <si>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</si>
  <si>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</si>
  <si>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</si>
  <si>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</si>
  <si>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</si>
  <si>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</si>
  <si>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</si>
  <si>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</si>
  <si>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</si>
  <si>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</si>
  <si>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</si>
  <si>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</si>
  <si>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</si>
  <si>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</si>
  <si>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</si>
  <si>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</si>
  <si>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</si>
  <si>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</si>
  <si>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</si>
  <si>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</si>
  <si>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</si>
  <si>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</si>
  <si>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</si>
  <si>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</si>
  <si>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</si>
  <si>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</si>
  <si>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</si>
  <si>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</si>
  <si>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</si>
  <si>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</si>
  <si>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</si>
  <si>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</si>
  <si>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</si>
  <si>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</si>
  <si>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</si>
  <si>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</si>
  <si>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</si>
  <si>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</si>
  <si>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</si>
  <si>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</si>
  <si>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</si>
  <si>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</si>
  <si>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</si>
  <si>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</si>
  <si>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</si>
  <si>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</si>
  <si>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</si>
  <si>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</si>
  <si>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</si>
  <si>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</si>
  <si>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</si>
  <si>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</si>
  <si>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</si>
  <si>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</si>
  <si>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</si>
  <si>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</si>
  <si>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</si>
  <si>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</si>
  <si>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</si>
  <si>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</si>
  <si>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</si>
  <si>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</si>
  <si>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</si>
  <si>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</si>
  <si>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</si>
  <si>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</si>
  <si>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</si>
  <si>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</si>
  <si>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</si>
  <si>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</si>
  <si>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</si>
  <si>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</si>
  <si>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</si>
  <si>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</si>
  <si>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</si>
  <si>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</si>
  <si>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</si>
  <si>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</si>
  <si>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</si>
  <si>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</si>
  <si>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</si>
  <si>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</si>
  <si>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</si>
  <si>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</si>
  <si>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</si>
  <si>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</si>
  <si>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</si>
  <si>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</si>
  <si>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</si>
  <si>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</si>
  <si>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</si>
  <si>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</si>
  <si>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</si>
  <si>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</si>
  <si>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</si>
  <si>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</si>
  <si>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</si>
  <si>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</si>
  <si>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</si>
  <si>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</si>
  <si>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</si>
  <si>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</si>
  <si>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</si>
  <si>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</si>
  <si>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</si>
  <si>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</si>
  <si>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</si>
  <si>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</si>
  <si>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</si>
  <si>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</si>
  <si>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</si>
  <si>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</si>
  <si>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</si>
  <si>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</si>
  <si>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</si>
  <si>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</si>
  <si>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</si>
  <si>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</si>
  <si>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</si>
  <si>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</si>
  <si>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</si>
  <si>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</si>
  <si>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</si>
  <si>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</si>
  <si>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</si>
  <si>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</si>
  <si>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</si>
  <si>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</si>
  <si>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</si>
  <si>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</si>
  <si>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</si>
  <si>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</si>
  <si>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</si>
  <si>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</si>
  <si>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</si>
  <si>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</si>
  <si>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</si>
  <si>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</si>
  <si>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</si>
  <si>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</si>
  <si>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</si>
  <si>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</si>
  <si>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</si>
  <si>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</si>
  <si>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</si>
  <si>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</si>
  <si>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</si>
  <si>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</si>
  <si>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</si>
  <si>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</si>
  <si>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</si>
  <si>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</si>
  <si>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</si>
  <si>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</si>
  <si>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</si>
  <si>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</si>
  <si>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</si>
  <si>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</si>
  <si>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</si>
  <si>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</si>
  <si>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</si>
  <si>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</si>
  <si>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</si>
  <si>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</si>
  <si>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</si>
  <si>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</si>
  <si>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</si>
  <si>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</si>
  <si>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</si>
  <si>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</si>
  <si>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</si>
  <si>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</si>
  <si>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</si>
  <si>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</si>
  <si>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</si>
  <si>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</si>
  <si>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</si>
  <si>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</si>
  <si>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</si>
  <si>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</si>
  <si>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</si>
  <si>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</si>
  <si>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</si>
  <si>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</si>
  <si>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</si>
  <si>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</si>
  <si>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</si>
  <si>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</si>
  <si>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</si>
  <si>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</si>
  <si>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</si>
  <si>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</si>
  <si>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</si>
  <si>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</si>
  <si>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</si>
  <si>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</si>
  <si>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</si>
  <si>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</si>
  <si>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</si>
  <si>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</si>
  <si>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</si>
  <si>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</si>
  <si>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</si>
  <si>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</si>
  <si>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</si>
  <si>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</si>
  <si>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</si>
  <si>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</si>
  <si>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</si>
  <si>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</si>
  <si>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</si>
  <si>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</si>
  <si>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</si>
  <si>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</si>
  <si>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</si>
  <si>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</si>
  <si>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</si>
  <si>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</si>
  <si>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</si>
  <si>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</si>
  <si>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</si>
  <si>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</si>
  <si>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</si>
  <si>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</si>
  <si>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</si>
  <si>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</si>
  <si>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</si>
  <si>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</si>
  <si>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</si>
  <si>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</si>
  <si>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</si>
  <si>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</si>
  <si>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</si>
  <si>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</si>
  <si>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</si>
  <si>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</si>
  <si>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</si>
  <si>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</si>
  <si>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</si>
  <si>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</si>
  <si>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</si>
  <si>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</si>
  <si>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</si>
  <si>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</si>
  <si>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</si>
  <si>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</si>
  <si>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</si>
  <si>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</si>
  <si>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</si>
  <si>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</si>
  <si>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</si>
  <si>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</si>
  <si>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</si>
  <si>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</si>
  <si>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</si>
  <si>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</si>
  <si>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</si>
  <si>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</si>
  <si>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</si>
  <si>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</si>
  <si>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</si>
  <si>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</si>
  <si>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</si>
  <si>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</si>
  <si>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</si>
  <si>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</si>
  <si>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</si>
  <si>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</si>
  <si>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</si>
  <si>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</si>
  <si>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</si>
  <si>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</si>
  <si>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</si>
  <si>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</si>
  <si>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</si>
  <si>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</si>
  <si>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</si>
  <si>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</si>
  <si>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</si>
  <si>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</si>
  <si>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</si>
  <si>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</si>
  <si>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</si>
  <si>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</si>
  <si>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</si>
  <si>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</si>
  <si>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</si>
  <si>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</si>
  <si>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</si>
  <si>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</si>
  <si>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</si>
  <si>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</si>
  <si>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</si>
  <si>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</si>
  <si>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</si>
  <si>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</si>
  <si>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</si>
  <si>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</si>
  <si>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</si>
  <si>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</si>
  <si>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</si>
  <si>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</si>
  <si>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</si>
  <si>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</si>
  <si>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</si>
  <si>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</si>
  <si>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</si>
  <si>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</si>
  <si>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</si>
  <si>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</si>
  <si>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</si>
  <si>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</si>
  <si>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</si>
  <si>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</si>
  <si>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</si>
  <si>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</si>
  <si>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</si>
  <si>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</si>
  <si>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</si>
  <si>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</si>
  <si>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</si>
  <si>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</si>
  <si>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</si>
  <si>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</si>
  <si>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</si>
  <si>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</si>
  <si>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</si>
  <si>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</si>
  <si>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</si>
  <si>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</si>
  <si>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</si>
  <si>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</si>
  <si>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</si>
  <si>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</si>
  <si>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</si>
  <si>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</si>
  <si>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</si>
  <si>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</si>
  <si>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</si>
  <si>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</si>
  <si>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</si>
  <si>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</si>
  <si>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</si>
  <si>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</si>
  <si>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</si>
  <si>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</si>
  <si>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</si>
  <si>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</si>
  <si>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</si>
  <si>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</si>
  <si>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</si>
  <si>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</si>
  <si>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</si>
  <si>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</si>
  <si>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</si>
  <si>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</si>
  <si>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</si>
  <si>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</si>
  <si>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</si>
  <si>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</si>
  <si>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</si>
  <si>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</si>
  <si>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</si>
  <si>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</si>
  <si>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</si>
  <si>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</si>
  <si>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</si>
  <si>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</si>
  <si>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</si>
  <si>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</si>
  <si>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</si>
  <si>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</si>
  <si>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</si>
  <si>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</si>
  <si>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</si>
  <si>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</si>
  <si>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</si>
  <si>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</si>
  <si>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</si>
  <si>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</si>
  <si>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</si>
  <si>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</si>
  <si>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</si>
  <si>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</si>
  <si>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</si>
  <si>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</si>
  <si>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</si>
  <si>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</si>
  <si>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</si>
  <si>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</si>
  <si>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</si>
  <si>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</si>
  <si>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</si>
  <si>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</si>
  <si>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</si>
  <si>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</si>
  <si>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</si>
  <si>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</si>
  <si>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</si>
  <si>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</si>
  <si>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</si>
  <si>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</si>
  <si>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</si>
  <si>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</si>
  <si>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</si>
  <si>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</si>
  <si>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</si>
  <si>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</si>
  <si>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</si>
  <si>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</si>
  <si>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</si>
  <si>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</si>
  <si>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</si>
  <si>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</si>
  <si>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</si>
  <si>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</si>
  <si>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</si>
  <si>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</si>
  <si>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</si>
  <si>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</si>
  <si>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</si>
  <si>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</si>
  <si>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</si>
  <si>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</si>
  <si>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</si>
  <si>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</si>
  <si>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</si>
  <si>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</si>
  <si>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</si>
  <si>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</si>
  <si>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</si>
  <si>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</si>
  <si>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</si>
  <si>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</si>
  <si>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</si>
  <si>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</si>
  <si>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</si>
  <si>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</si>
  <si>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</si>
  <si>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</si>
  <si>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</si>
  <si>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</si>
  <si>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</si>
  <si>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</si>
  <si>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</si>
  <si>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</si>
  <si>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</si>
  <si>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</si>
  <si>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</si>
  <si>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</si>
  <si>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</si>
  <si>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</si>
  <si>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</si>
  <si>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</si>
  <si>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</si>
  <si>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</si>
  <si>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</si>
  <si>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</si>
  <si>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</si>
  <si>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</si>
  <si>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</si>
  <si>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</si>
  <si>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</si>
  <si>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</si>
  <si>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</si>
  <si>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</si>
  <si>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</si>
  <si>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</si>
  <si>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</si>
  <si>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</si>
  <si>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</si>
  <si>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</si>
  <si>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</si>
  <si>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</si>
  <si>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</si>
  <si>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</si>
  <si>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</si>
  <si>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</si>
  <si>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</si>
  <si>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</si>
  <si>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</si>
  <si>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</si>
  <si>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</si>
  <si>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</si>
  <si>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</si>
  <si>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</si>
  <si>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</si>
  <si>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</si>
  <si>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</si>
  <si>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</si>
  <si>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</si>
  <si>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</si>
  <si>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</si>
  <si>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</si>
  <si>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</si>
  <si>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</si>
  <si>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</si>
  <si>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</si>
  <si>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</si>
  <si>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</si>
  <si>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</si>
  <si>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</si>
  <si>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</si>
  <si>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</si>
  <si>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</si>
  <si>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</si>
  <si>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</si>
  <si>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</si>
  <si>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</si>
  <si>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</si>
  <si>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</si>
  <si>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</si>
  <si>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</si>
  <si>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</si>
  <si>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</si>
  <si>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</si>
  <si>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</si>
  <si>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</si>
  <si>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</si>
  <si>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</si>
  <si>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</si>
  <si>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</si>
  <si>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</si>
  <si>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</si>
  <si>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</si>
  <si>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</si>
  <si>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</si>
  <si>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</si>
  <si>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</si>
  <si>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</si>
  <si>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</si>
  <si>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</si>
  <si>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</si>
  <si>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</si>
  <si>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</si>
  <si>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</si>
  <si>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</si>
  <si>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</si>
  <si>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</si>
  <si>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</si>
  <si>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</si>
  <si>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</si>
  <si>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</si>
  <si>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</si>
  <si>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</si>
  <si>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</si>
  <si>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</si>
  <si>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</si>
  <si>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</si>
  <si>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</si>
  <si>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</si>
  <si>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</si>
  <si>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</si>
  <si>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</si>
  <si>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</si>
  <si>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</si>
  <si>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</si>
  <si>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</si>
  <si>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</si>
  <si>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</si>
  <si>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</si>
  <si>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</si>
  <si>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</si>
  <si>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</si>
  <si>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</si>
  <si>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</si>
  <si>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</si>
  <si>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</si>
  <si>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</si>
  <si>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</si>
  <si>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</si>
  <si>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</si>
  <si>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</si>
  <si>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</si>
  <si>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</si>
  <si>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</si>
  <si>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</si>
  <si>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</si>
  <si>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</si>
  <si>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</si>
  <si>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</si>
  <si>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</si>
  <si>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</si>
  <si>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</si>
  <si>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</si>
  <si>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</si>
  <si>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</si>
  <si>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</si>
  <si>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</si>
  <si>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</si>
  <si>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</si>
  <si>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</si>
  <si>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</si>
  <si>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</si>
  <si>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</si>
  <si>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</si>
  <si>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</si>
  <si>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</si>
  <si>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</si>
  <si>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</si>
  <si>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</si>
  <si>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</si>
  <si>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</si>
  <si>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</si>
  <si>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</si>
  <si>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</si>
  <si>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</si>
  <si>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</si>
  <si>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</si>
  <si>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</si>
  <si>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</si>
  <si>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</si>
  <si>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</si>
  <si>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</si>
  <si>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</si>
  <si>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</si>
  <si>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</si>
  <si>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</si>
  <si>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</si>
  <si>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</si>
  <si>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</si>
  <si>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</si>
  <si>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</si>
  <si>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</si>
  <si>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</si>
  <si>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</si>
  <si>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</si>
  <si>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</si>
  <si>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</si>
  <si>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</si>
  <si>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</si>
  <si>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</si>
  <si>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</si>
  <si>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</si>
  <si>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</si>
  <si>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</si>
  <si>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</si>
  <si>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</si>
  <si>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</si>
  <si>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</si>
  <si>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</si>
  <si>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</si>
  <si>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</si>
  <si>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</si>
  <si>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</si>
  <si>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</si>
  <si>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</si>
  <si>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</si>
  <si>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</si>
  <si>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</si>
  <si>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</si>
  <si>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</si>
  <si>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</si>
  <si>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</si>
  <si>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</si>
  <si>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</si>
  <si>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</si>
  <si>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</si>
  <si>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</si>
  <si>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</si>
  <si>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</si>
  <si>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</si>
  <si>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</si>
  <si>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</si>
  <si>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</si>
  <si>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</si>
  <si>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</si>
  <si>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</si>
  <si>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</si>
  <si>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</si>
  <si>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</si>
  <si>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</si>
  <si>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</si>
  <si>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</si>
  <si>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</si>
  <si>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</si>
  <si>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</si>
  <si>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</si>
  <si>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</si>
  <si>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</si>
  <si>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</si>
  <si>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</si>
  <si>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</si>
  <si>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</si>
  <si>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</si>
  <si>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</si>
  <si>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</si>
  <si>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</si>
  <si>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</si>
  <si>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</si>
  <si>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</si>
  <si>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</si>
  <si>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</si>
  <si>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</si>
  <si>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</si>
  <si>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</si>
  <si>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</si>
  <si>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</si>
  <si>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</si>
  <si>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</si>
  <si>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</si>
  <si>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</si>
  <si>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</si>
  <si>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</si>
  <si>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</si>
  <si>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</si>
  <si>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</si>
  <si>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</si>
  <si>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</si>
  <si>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</si>
  <si>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</si>
  <si>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</si>
  <si>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</si>
  <si>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</si>
  <si>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</si>
  <si>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</si>
  <si>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</si>
  <si>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</si>
  <si>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</si>
  <si>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</si>
  <si>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</si>
  <si>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</si>
  <si>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</si>
  <si>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</si>
  <si>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</si>
  <si>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</si>
  <si>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</si>
  <si>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</si>
  <si>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</si>
  <si>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</si>
  <si>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</si>
  <si>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</si>
  <si>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</si>
  <si>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</si>
  <si>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</si>
  <si>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</si>
  <si>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</si>
  <si>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</si>
  <si>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</si>
  <si>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</si>
  <si>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</si>
  <si>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</si>
  <si>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</si>
  <si>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</si>
  <si>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</si>
  <si>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</si>
  <si>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</si>
  <si>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</si>
  <si>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</si>
  <si>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</si>
  <si>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</si>
  <si>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</si>
  <si>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</si>
  <si>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</si>
  <si>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</si>
  <si>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</si>
  <si>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</si>
  <si>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</si>
  <si>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</si>
  <si>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</si>
  <si>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</si>
  <si>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</si>
  <si>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</si>
  <si>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</si>
  <si>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</si>
  <si>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</si>
  <si>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</si>
  <si>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</si>
  <si>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</si>
  <si>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</si>
  <si>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</si>
  <si>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</si>
  <si>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</si>
  <si>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</si>
  <si>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</si>
  <si>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</si>
  <si>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</si>
  <si>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</si>
  <si>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</si>
  <si>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</si>
  <si>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</si>
  <si>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</si>
  <si>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</si>
  <si>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</si>
  <si>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</si>
  <si>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</si>
  <si>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</si>
  <si>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</si>
  <si>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</si>
  <si>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</si>
  <si>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</si>
  <si>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</si>
  <si>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</si>
  <si>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</si>
  <si>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</si>
  <si>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</si>
  <si>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</si>
  <si>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</si>
  <si>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</si>
  <si>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</si>
  <si>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</si>
  <si>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</si>
  <si>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</si>
  <si>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</si>
  <si>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</si>
  <si>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</si>
  <si>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</si>
  <si>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</si>
  <si>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</si>
  <si>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</si>
  <si>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</si>
  <si>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</si>
  <si>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</si>
  <si>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</si>
  <si>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</si>
  <si>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</si>
  <si>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</si>
  <si>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</si>
  <si>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</si>
  <si>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</si>
  <si>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</si>
  <si>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</si>
  <si>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</si>
  <si>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</si>
  <si>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</si>
  <si>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</si>
  <si>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</si>
  <si>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</si>
  <si>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</si>
  <si>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</si>
  <si>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</si>
  <si>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</si>
  <si>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</si>
  <si>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</si>
  <si>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</si>
  <si>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</si>
  <si>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</si>
  <si>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</si>
  <si>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</si>
  <si>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</si>
  <si>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</si>
  <si>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</si>
  <si>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</si>
  <si>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</si>
  <si>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</si>
  <si>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</si>
  <si>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</si>
  <si>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</si>
  <si>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</si>
  <si>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</si>
  <si>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</si>
  <si>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</si>
  <si>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</si>
  <si>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</si>
  <si>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</si>
  <si>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</si>
  <si>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</si>
  <si>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</si>
  <si>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</si>
  <si>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</si>
  <si>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</si>
  <si>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</si>
  <si>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</si>
  <si>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</si>
  <si>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</si>
  <si>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</si>
  <si>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</si>
  <si>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</si>
  <si>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</si>
  <si>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</si>
  <si>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</si>
  <si>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</si>
  <si>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</si>
  <si>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</si>
  <si>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</si>
  <si>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</si>
  <si>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</si>
  <si>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</si>
  <si>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</si>
  <si>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</si>
  <si>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</si>
  <si>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</si>
  <si>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</si>
  <si>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</si>
  <si>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</si>
  <si>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</si>
  <si>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</si>
  <si>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</si>
  <si>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</si>
  <si>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</si>
  <si>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</si>
  <si>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</si>
  <si>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</si>
  <si>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</si>
  <si>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</si>
  <si>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</si>
  <si>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</si>
  <si>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</si>
  <si>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</si>
  <si>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</si>
  <si>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</si>
  <si>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</si>
  <si>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</si>
  <si>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</si>
  <si>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</si>
  <si>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</si>
  <si>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</si>
  <si>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</si>
  <si>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</si>
  <si>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</si>
  <si>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</si>
  <si>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</si>
  <si>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</si>
  <si>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</si>
  <si>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</si>
  <si>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</si>
  <si>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</si>
  <si>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</si>
  <si>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</si>
  <si>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</si>
  <si>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</si>
  <si>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</si>
  <si>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</si>
  <si>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</si>
  <si>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</si>
  <si>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</si>
  <si>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</si>
  <si>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</si>
  <si>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</si>
  <si>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</si>
  <si>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</si>
  <si>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</si>
  <si>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</si>
  <si>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</si>
  <si>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</si>
  <si>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</si>
  <si>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</si>
  <si>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</si>
  <si>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</si>
  <si>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</si>
  <si>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</si>
  <si>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</si>
  <si>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</si>
  <si>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</si>
  <si>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</si>
  <si>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</si>
  <si>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</si>
  <si>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</si>
  <si>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</si>
  <si>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</si>
  <si>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</si>
  <si>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</si>
  <si>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</si>
  <si>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</si>
  <si>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</si>
  <si>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</si>
  <si>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</si>
  <si>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</si>
  <si>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</si>
  <si>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</si>
  <si>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</si>
  <si>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</si>
  <si>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</si>
  <si>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</si>
  <si>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</si>
  <si>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</si>
  <si>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</si>
  <si>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</si>
  <si>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</si>
  <si>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</si>
  <si>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</si>
  <si>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</si>
  <si>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</si>
  <si>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</si>
  <si>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</si>
  <si>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</si>
  <si>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</si>
  <si>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</si>
  <si>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</si>
  <si>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</si>
  <si>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</si>
  <si>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</si>
  <si>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</si>
  <si>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</si>
  <si>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</si>
  <si>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</si>
  <si>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</si>
  <si>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</si>
  <si>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</si>
  <si>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</si>
  <si>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</si>
  <si>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</si>
  <si>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</si>
  <si>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</si>
  <si>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</si>
  <si>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</si>
  <si>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</si>
  <si>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</si>
  <si>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</si>
  <si>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</si>
  <si>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</si>
  <si>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</si>
  <si>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</si>
  <si>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</si>
  <si>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</si>
  <si>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</si>
  <si>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</si>
  <si>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</si>
  <si>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</si>
  <si>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</si>
  <si>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</si>
  <si>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</si>
  <si>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</si>
  <si>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</si>
  <si>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</si>
  <si>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</si>
  <si>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</si>
  <si>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</si>
  <si>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</si>
  <si>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</si>
  <si>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</si>
  <si>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</si>
  <si>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</si>
  <si>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</si>
  <si>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</si>
  <si>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</si>
  <si>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</si>
  <si>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</si>
  <si>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</si>
  <si>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</si>
  <si>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</si>
  <si>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</si>
  <si>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</si>
  <si>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</si>
  <si>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</si>
  <si>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</si>
  <si>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</si>
  <si>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</si>
  <si>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</si>
  <si>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</si>
  <si>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</si>
  <si>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</si>
  <si>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</si>
  <si>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</si>
  <si>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</si>
  <si>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</si>
  <si>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</si>
  <si>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</si>
  <si>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</si>
  <si>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</si>
  <si>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</si>
  <si>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</si>
  <si>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</si>
  <si>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</si>
  <si>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</si>
  <si>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</si>
  <si>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</si>
  <si>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</si>
  <si>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</si>
  <si>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</si>
  <si>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</si>
  <si>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</si>
  <si>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</si>
  <si>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</si>
  <si>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</si>
  <si>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</si>
  <si>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</si>
  <si>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</si>
  <si>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</si>
  <si>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</si>
  <si>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</si>
  <si>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</si>
  <si>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</si>
  <si>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</si>
  <si>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</si>
  <si>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</si>
  <si>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</si>
  <si>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</si>
  <si>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</si>
  <si>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</si>
  <si>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</si>
  <si>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</si>
  <si>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</si>
  <si>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</si>
  <si>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</si>
  <si>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</si>
  <si>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</si>
  <si>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</si>
  <si>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</si>
  <si>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</si>
  <si>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</si>
  <si>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</si>
  <si>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</si>
  <si>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</si>
  <si>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</si>
  <si>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</si>
  <si>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</si>
  <si>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</si>
  <si>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</si>
  <si>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</si>
  <si>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</si>
  <si>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</si>
  <si>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</si>
  <si>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</si>
  <si>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</si>
  <si>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</si>
  <si>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</si>
  <si>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</si>
  <si>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</si>
  <si>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</si>
  <si>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</si>
  <si>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</si>
  <si>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</si>
  <si>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</si>
  <si>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</si>
  <si>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</si>
  <si>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</si>
  <si>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</si>
  <si>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</si>
  <si>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</si>
  <si>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</si>
  <si>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</si>
  <si>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</si>
  <si>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</si>
  <si>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</si>
  <si>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</si>
  <si>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</si>
  <si>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</si>
  <si>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</si>
  <si>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</si>
  <si>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</si>
  <si>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</si>
  <si>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</si>
  <si>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</si>
  <si>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</si>
  <si>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</si>
  <si>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</si>
  <si>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</si>
  <si>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</si>
  <si>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</si>
  <si>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</si>
  <si>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</si>
  <si>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</si>
  <si>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</si>
  <si>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</si>
  <si>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</si>
  <si>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</si>
  <si>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</si>
  <si>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</si>
  <si>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</si>
  <si>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</si>
  <si>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</si>
  <si>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</si>
  <si>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</si>
  <si>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</si>
  <si>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</si>
  <si>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</si>
  <si>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</si>
  <si>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</si>
  <si>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</si>
  <si>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</si>
  <si>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</si>
  <si>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</si>
  <si>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</si>
  <si>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</si>
  <si>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</si>
  <si>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</si>
  <si>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</si>
  <si>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</si>
  <si>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</si>
  <si>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</si>
  <si>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</si>
  <si>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</si>
  <si>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</si>
  <si>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</si>
  <si>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</si>
  <si>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</si>
  <si>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</si>
  <si>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</si>
  <si>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</si>
  <si>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</si>
  <si>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</si>
  <si>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</si>
  <si>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</si>
  <si>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</si>
  <si>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</si>
  <si>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</si>
  <si>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</si>
  <si>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</si>
  <si>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</si>
  <si>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</si>
  <si>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</si>
  <si>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</si>
  <si>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</si>
  <si>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</si>
  <si>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</si>
  <si>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</si>
  <si>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</si>
  <si>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</si>
  <si>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</si>
  <si>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</si>
  <si>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</si>
  <si>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</si>
  <si>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</si>
  <si>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</si>
  <si>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</si>
  <si>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</si>
  <si>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</si>
  <si>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</si>
  <si>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</si>
  <si>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</si>
  <si>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</si>
  <si>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</si>
  <si>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</si>
  <si>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</si>
  <si>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</si>
  <si>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</si>
  <si>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</si>
  <si>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</si>
  <si>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</si>
  <si>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</si>
  <si>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</si>
  <si>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</si>
  <si>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</si>
  <si>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</si>
  <si>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</si>
  <si>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</si>
  <si>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</si>
  <si>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</si>
  <si>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</si>
  <si>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</si>
  <si>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</si>
  <si>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</si>
  <si>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</si>
  <si>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</si>
  <si>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</si>
  <si>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</si>
  <si>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</si>
  <si>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</si>
  <si>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</si>
  <si>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</si>
  <si>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</si>
  <si>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</si>
  <si>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</si>
  <si>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</si>
  <si>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</si>
  <si>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</si>
  <si>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</si>
  <si>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</si>
  <si>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</si>
  <si>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</si>
  <si>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</si>
  <si>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</si>
  <si>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</si>
  <si>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</si>
  <si>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</si>
  <si>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</si>
  <si>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</si>
  <si>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</si>
  <si>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</si>
  <si>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</si>
  <si>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</si>
  <si>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</si>
  <si>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</si>
  <si>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</si>
  <si>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</si>
  <si>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</si>
  <si>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</si>
  <si>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</si>
  <si>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</si>
  <si>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</si>
  <si>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</si>
  <si>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</si>
  <si>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</si>
  <si>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</si>
  <si>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</si>
  <si>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</si>
  <si>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</si>
  <si>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</si>
  <si>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</si>
  <si>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</si>
  <si>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</si>
  <si>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</si>
  <si>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</si>
  <si>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</si>
  <si>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</si>
  <si>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</si>
  <si>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</si>
  <si>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</si>
  <si>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</si>
  <si>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</si>
  <si>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</si>
  <si>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</si>
  <si>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</si>
  <si>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</si>
  <si>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</si>
  <si>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</si>
  <si>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</si>
  <si>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</si>
  <si>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</si>
  <si>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</si>
  <si>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</si>
  <si>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</si>
  <si>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</si>
  <si>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</si>
  <si>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</si>
  <si>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</si>
  <si>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</si>
  <si>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</si>
  <si>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</si>
  <si>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</si>
  <si>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</si>
  <si>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</si>
  <si>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</si>
  <si>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</si>
  <si>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</si>
  <si>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</si>
  <si>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</si>
  <si>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</si>
  <si>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</si>
  <si>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</si>
  <si>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</si>
  <si>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</si>
  <si>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</si>
  <si>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</si>
  <si>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</si>
  <si>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</si>
  <si>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</si>
  <si>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</si>
  <si>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</si>
  <si>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</si>
  <si>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</si>
  <si>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</si>
  <si>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</si>
  <si>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</si>
  <si>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</si>
  <si>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</si>
  <si>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</si>
  <si>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</si>
  <si>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</si>
  <si>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</si>
  <si>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</si>
  <si>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</si>
  <si>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</si>
  <si>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</si>
  <si>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</si>
  <si>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</si>
  <si>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</si>
  <si>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</si>
  <si>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</si>
  <si>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</si>
  <si>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</si>
  <si>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</si>
  <si>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</si>
  <si>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</si>
  <si>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</si>
  <si>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</si>
  <si>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</si>
  <si>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</si>
  <si>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</si>
  <si>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</si>
  <si>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</si>
  <si>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</si>
  <si>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</si>
  <si>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</si>
  <si>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</si>
  <si>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</si>
  <si>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</si>
  <si>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</si>
  <si>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</si>
  <si>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</si>
  <si>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</si>
  <si>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</si>
  <si>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</si>
  <si>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</si>
  <si>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</si>
  <si>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</si>
  <si>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</si>
  <si>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</si>
  <si>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</si>
  <si>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</si>
  <si>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</si>
  <si>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</si>
  <si>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</si>
  <si>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</si>
  <si>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</si>
  <si>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</si>
  <si>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</si>
  <si>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</si>
  <si>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</si>
  <si>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</si>
  <si>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</si>
  <si>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</si>
  <si>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</si>
  <si>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</si>
  <si>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</si>
  <si>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</si>
  <si>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</si>
  <si>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</si>
  <si>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</si>
  <si>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</si>
  <si>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</si>
  <si>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</si>
  <si>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</si>
  <si>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</si>
  <si>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</si>
  <si>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</si>
  <si>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</si>
  <si>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</si>
  <si>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</si>
  <si>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</si>
  <si>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</si>
  <si>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</si>
  <si>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</si>
  <si>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</si>
  <si>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</si>
  <si>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</si>
  <si>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</si>
  <si>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</si>
  <si>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</si>
  <si>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</si>
  <si>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</si>
  <si>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</si>
  <si>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</si>
  <si>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</si>
  <si>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</si>
  <si>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</si>
  <si>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</si>
  <si>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</si>
  <si>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</si>
  <si>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</si>
  <si>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</si>
  <si>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</si>
  <si>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</si>
  <si>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</si>
  <si>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</si>
  <si>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</si>
  <si>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</si>
  <si>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</si>
  <si>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</si>
  <si>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</si>
  <si>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</si>
  <si>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</si>
  <si>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</si>
  <si>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</si>
  <si>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</si>
  <si>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</si>
  <si>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</si>
  <si>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</si>
  <si>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</si>
  <si>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</si>
  <si>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</si>
  <si>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</si>
  <si>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</si>
  <si>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</si>
  <si>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</si>
  <si>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</si>
  <si>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</si>
  <si>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</si>
  <si>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</si>
  <si>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</si>
  <si>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</si>
  <si>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</si>
  <si>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</si>
  <si>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</si>
  <si>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</si>
  <si>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</si>
  <si>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</si>
  <si>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</si>
  <si>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</si>
  <si>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</si>
  <si>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</si>
  <si>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</si>
  <si>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</si>
  <si>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</si>
  <si>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</si>
  <si>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</si>
  <si>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</si>
  <si>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</si>
  <si>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</si>
  <si>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</si>
  <si>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</si>
  <si>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</si>
  <si>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</si>
  <si>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</si>
  <si>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</si>
  <si>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</si>
  <si>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</si>
  <si>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</si>
  <si>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</si>
  <si>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</si>
  <si>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</si>
  <si>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</si>
  <si>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</si>
  <si>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</si>
  <si>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</si>
  <si>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</si>
  <si>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</si>
  <si>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</si>
  <si>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</si>
  <si>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</si>
  <si>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</si>
  <si>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</si>
  <si>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</si>
  <si>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</si>
  <si>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</si>
  <si>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</si>
  <si>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</si>
  <si>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</si>
  <si>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</si>
  <si>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</si>
  <si>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</si>
  <si>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</si>
  <si>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</si>
  <si>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</si>
  <si>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</si>
  <si>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</si>
  <si>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</si>
  <si>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</si>
  <si>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</si>
  <si>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</si>
  <si>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</si>
  <si>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</si>
  <si>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</si>
  <si>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</si>
  <si>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</si>
  <si>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</si>
  <si>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</si>
  <si>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</si>
  <si>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</si>
  <si>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</si>
  <si>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</si>
  <si>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</si>
  <si>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</si>
  <si>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</si>
  <si>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</si>
  <si>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</si>
  <si>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</si>
  <si>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</si>
  <si>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</si>
  <si>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</si>
  <si>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</si>
  <si>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</si>
  <si>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</si>
  <si>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</si>
  <si>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</si>
  <si>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</si>
  <si>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</si>
  <si>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</si>
  <si>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</si>
  <si>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</si>
  <si>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</si>
  <si>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</si>
  <si>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</si>
  <si>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</si>
  <si>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</si>
  <si>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</si>
  <si>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</si>
  <si>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</si>
  <si>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</si>
  <si>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</si>
  <si>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</si>
  <si>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</si>
  <si>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</si>
  <si>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</si>
  <si>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</si>
  <si>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</si>
  <si>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</si>
  <si>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</si>
  <si>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</si>
  <si>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</si>
  <si>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</si>
  <si>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</si>
  <si>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</si>
  <si>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</si>
  <si>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</si>
  <si>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</si>
  <si>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</si>
  <si>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</si>
  <si>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</si>
  <si>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</si>
  <si>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</si>
  <si>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</si>
  <si>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</si>
  <si>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</si>
  <si>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</si>
  <si>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</si>
  <si>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</si>
  <si>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</si>
  <si>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</si>
  <si>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</si>
  <si>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</si>
  <si>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</si>
  <si>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</si>
  <si>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</si>
  <si>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</si>
  <si>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</si>
  <si>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</si>
  <si>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</si>
  <si>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</si>
  <si>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</si>
  <si>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</si>
  <si>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</si>
  <si>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</si>
  <si>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</si>
  <si>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</si>
  <si>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</si>
  <si>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</si>
  <si>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</si>
  <si>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</si>
  <si>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</si>
  <si>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</si>
  <si>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</si>
  <si>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</si>
  <si>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</si>
  <si>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</si>
  <si>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</si>
  <si>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</si>
  <si>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</si>
  <si>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</si>
  <si>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</si>
  <si>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</si>
  <si>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</si>
  <si>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</si>
  <si>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</si>
  <si>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</si>
  <si>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</si>
  <si>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</si>
  <si>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</si>
  <si>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</si>
  <si>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</si>
  <si>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</si>
  <si>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</si>
  <si>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</si>
  <si>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</si>
  <si>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</si>
  <si>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</si>
  <si>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</si>
  <si>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</si>
  <si>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</si>
  <si>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</si>
  <si>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</si>
  <si>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</si>
  <si>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</si>
  <si>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</si>
  <si>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</si>
  <si>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</si>
  <si>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</si>
  <si>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</si>
  <si>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</si>
  <si>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</si>
  <si>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</si>
  <si>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</si>
  <si>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</si>
  <si>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</si>
  <si>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</si>
  <si>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</si>
  <si>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</si>
  <si>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</si>
  <si>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</si>
  <si>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</si>
  <si>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</si>
  <si>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</si>
  <si>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</si>
  <si>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</si>
  <si>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</si>
  <si>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</si>
  <si>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</si>
  <si>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</si>
  <si>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</si>
  <si>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</si>
  <si>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</si>
  <si>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</si>
  <si>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</si>
  <si>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</si>
  <si>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</si>
  <si>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</si>
  <si>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</si>
  <si>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</si>
  <si>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</si>
  <si>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</si>
  <si>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</si>
  <si>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</si>
  <si>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</si>
  <si>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</si>
  <si>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</si>
  <si>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</si>
  <si>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</si>
  <si>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</si>
  <si>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</si>
  <si>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</si>
  <si>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</si>
  <si>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</si>
  <si>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</si>
  <si>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</si>
  <si>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</si>
  <si>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</si>
  <si>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</si>
  <si>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</si>
  <si>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</si>
  <si>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</si>
  <si>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</si>
  <si>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</si>
  <si>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</si>
  <si>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</si>
  <si>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</si>
  <si>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</si>
  <si>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</si>
  <si>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</si>
  <si>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</si>
  <si>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</si>
  <si>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</si>
  <si>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</si>
  <si>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</si>
  <si>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</si>
  <si>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</si>
  <si>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</si>
  <si>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</si>
  <si>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</si>
  <si>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</si>
  <si>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</si>
  <si>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</si>
  <si>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</si>
  <si>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</si>
  <si>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</si>
  <si>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</si>
  <si>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</si>
  <si>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</si>
  <si>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</si>
  <si>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</si>
  <si>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</si>
  <si>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</si>
  <si>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</si>
  <si>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</si>
  <si>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</si>
  <si>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</si>
  <si>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</si>
  <si>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</si>
  <si>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</si>
  <si>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</si>
  <si>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</si>
  <si>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</si>
  <si>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</si>
  <si>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</si>
  <si>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</si>
  <si>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</si>
  <si>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</si>
  <si>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</si>
  <si>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</si>
  <si>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</si>
  <si>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</si>
  <si>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</si>
  <si>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</si>
  <si>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</si>
  <si>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</si>
  <si>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</si>
  <si>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</si>
  <si>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</si>
  <si>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</si>
  <si>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</si>
  <si>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</si>
  <si>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</si>
  <si>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</si>
  <si>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</si>
  <si>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</si>
  <si>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</si>
  <si>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</si>
  <si>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</si>
  <si>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</si>
  <si>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</si>
  <si>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</si>
  <si>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</si>
  <si>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</si>
  <si>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</si>
  <si>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</si>
  <si>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</si>
  <si>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</si>
  <si>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</si>
  <si>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</si>
  <si>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</si>
  <si>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</si>
  <si>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</si>
  <si>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</si>
  <si>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</si>
  <si>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</si>
  <si>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</si>
  <si>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</si>
  <si>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</si>
  <si>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</si>
  <si>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</si>
  <si>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</si>
  <si>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</si>
  <si>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</si>
  <si>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</si>
  <si>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</si>
  <si>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</si>
  <si>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</si>
  <si>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</si>
  <si>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</si>
  <si>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</si>
  <si>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</si>
  <si>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</si>
  <si>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</si>
  <si>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</si>
  <si>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</si>
  <si>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</si>
  <si>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</si>
  <si>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</si>
  <si>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</si>
  <si>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</si>
  <si>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</si>
  <si>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</si>
  <si>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</si>
  <si>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</si>
  <si>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</si>
  <si>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</si>
  <si>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</si>
  <si>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</si>
  <si>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</si>
  <si>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</si>
  <si>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</si>
  <si>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</si>
  <si>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</si>
  <si>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</si>
  <si>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</si>
  <si>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</si>
  <si>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</si>
  <si>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</si>
  <si>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</si>
  <si>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</si>
  <si>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</si>
  <si>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</si>
  <si>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</si>
  <si>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</si>
  <si>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</si>
  <si>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</si>
  <si>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</si>
  <si>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</si>
  <si>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</si>
  <si>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</si>
  <si>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</si>
  <si>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</si>
  <si>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</si>
  <si>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</si>
  <si>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</si>
  <si>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</si>
  <si>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</si>
  <si>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</si>
  <si>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</si>
  <si>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</si>
  <si>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</si>
  <si>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</si>
  <si>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</si>
  <si>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</si>
  <si>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</si>
  <si>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</si>
  <si>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</si>
  <si>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</si>
  <si>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</si>
  <si>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</si>
  <si>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</si>
  <si>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</si>
  <si>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</si>
  <si>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</si>
  <si>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</si>
  <si>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</si>
  <si>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</si>
  <si>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</si>
  <si>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</si>
  <si>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</si>
  <si>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</si>
  <si>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</si>
  <si>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</si>
  <si>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</si>
  <si>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</si>
  <si>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</si>
  <si>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</si>
  <si>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</si>
  <si>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</si>
  <si>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</si>
  <si>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</si>
  <si>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</si>
  <si>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</si>
  <si>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</si>
  <si>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</si>
  <si>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</si>
  <si>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</si>
  <si>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</si>
  <si>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</si>
  <si>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</si>
  <si>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</si>
  <si>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</si>
  <si>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</si>
  <si>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</si>
  <si>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</si>
  <si>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</si>
  <si>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</si>
  <si>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</si>
  <si>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</si>
  <si>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</si>
  <si>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</si>
  <si>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</si>
  <si>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</si>
  <si>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</si>
  <si>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</si>
  <si>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</si>
  <si>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</si>
  <si>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</si>
  <si>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</si>
  <si>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</si>
  <si>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</si>
  <si>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</si>
  <si>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</si>
  <si>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</si>
  <si>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</si>
  <si>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</si>
  <si>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</si>
  <si>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</si>
  <si>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</si>
  <si>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</si>
  <si>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</si>
  <si>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</si>
  <si>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</si>
  <si>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</si>
  <si>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</si>
  <si>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</si>
  <si>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</si>
  <si>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</si>
  <si>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</si>
  <si>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</si>
  <si>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</si>
  <si>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</si>
  <si>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</si>
  <si>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</si>
  <si>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</si>
  <si>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</si>
  <si>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</si>
  <si>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</si>
  <si>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</si>
  <si>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</si>
  <si>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</si>
  <si>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</si>
  <si>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</si>
  <si>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</si>
  <si>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</si>
  <si>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</si>
  <si>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</si>
  <si>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</si>
  <si>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</si>
  <si>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</si>
  <si>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</si>
  <si>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</si>
  <si>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</si>
  <si>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</si>
  <si>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</si>
  <si>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</si>
  <si>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</si>
  <si>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</si>
  <si>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</si>
  <si>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</si>
  <si>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</si>
  <si>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</si>
  <si>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</si>
  <si>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</si>
  <si>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</si>
  <si>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</si>
  <si>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</si>
  <si>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</si>
  <si>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</si>
  <si>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</si>
  <si>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</si>
  <si>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</si>
  <si>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</si>
  <si>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</si>
  <si>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</si>
  <si>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</si>
  <si>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</si>
  <si>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</si>
  <si>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</si>
  <si>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</si>
  <si>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</si>
  <si>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</si>
  <si>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</si>
  <si>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</si>
  <si>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</si>
  <si>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</si>
  <si>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</si>
  <si>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</si>
  <si>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</si>
  <si>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</si>
  <si>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</si>
  <si>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</si>
  <si>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</si>
  <si>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</si>
  <si>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</si>
  <si>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</si>
  <si>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</si>
  <si>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</si>
  <si>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</si>
  <si>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</si>
  <si>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</si>
  <si>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</si>
  <si>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</si>
  <si>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</si>
  <si>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</si>
  <si>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</si>
  <si>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</si>
  <si>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</si>
  <si>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</si>
  <si>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</si>
  <si>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</si>
  <si>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</si>
  <si>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</si>
  <si>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</si>
  <si>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</si>
  <si>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</si>
  <si>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</si>
  <si>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</si>
  <si>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</si>
  <si>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</si>
  <si>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</si>
  <si>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</si>
  <si>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</si>
  <si>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</si>
  <si>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</si>
  <si>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</si>
  <si>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</si>
  <si>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</si>
  <si>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</si>
  <si>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</si>
  <si>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</si>
  <si>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</si>
  <si>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</si>
  <si>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</si>
  <si>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</si>
  <si>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</si>
  <si>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</si>
  <si>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</si>
  <si>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</si>
  <si>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</si>
  <si>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</si>
  <si>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</si>
  <si>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</si>
  <si>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</si>
  <si>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</si>
  <si>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</si>
  <si>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</si>
  <si>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</si>
  <si>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</si>
  <si>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</si>
  <si>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</si>
  <si>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</si>
  <si>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</si>
  <si>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</si>
  <si>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</si>
  <si>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</si>
  <si>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</si>
  <si>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</si>
  <si>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</si>
  <si>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</si>
  <si>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</si>
  <si>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</si>
  <si>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</si>
  <si>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</si>
  <si>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</si>
  <si>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</si>
  <si>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</si>
  <si>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</si>
  <si>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</si>
  <si>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</si>
  <si>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</si>
  <si>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</si>
  <si>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</si>
  <si>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</si>
  <si>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</si>
  <si>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</si>
  <si>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</si>
  <si>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</si>
  <si>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</si>
  <si>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</si>
  <si>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</si>
  <si>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</si>
  <si>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</si>
  <si>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</si>
  <si>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</si>
  <si>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</si>
  <si>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</si>
  <si>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</si>
  <si>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</si>
  <si>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</si>
  <si>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</si>
  <si>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</si>
  <si>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</si>
  <si>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</si>
  <si>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</si>
  <si>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</si>
  <si>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</si>
  <si>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</si>
  <si>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</si>
  <si>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</si>
  <si>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</si>
  <si>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</si>
  <si>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</si>
  <si>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</si>
  <si>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</si>
  <si>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</si>
  <si>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</si>
  <si>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</si>
  <si>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</si>
  <si>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</si>
  <si>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</si>
  <si>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</si>
  <si>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</si>
  <si>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</si>
  <si>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</si>
  <si>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</si>
  <si>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</si>
  <si>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</si>
  <si>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</si>
  <si>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</si>
  <si>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</si>
  <si>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</si>
  <si>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</si>
  <si>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</si>
  <si>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</si>
  <si>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</si>
  <si>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</si>
  <si>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</si>
  <si>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</si>
  <si>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</si>
  <si>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</si>
  <si>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</si>
  <si>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</si>
  <si>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</si>
  <si>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</si>
  <si>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</si>
  <si>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</si>
  <si>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</si>
  <si>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</si>
  <si>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</si>
  <si>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</si>
  <si>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</si>
  <si>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</si>
  <si>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</si>
  <si>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</si>
  <si>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</si>
  <si>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</si>
  <si>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</si>
  <si>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</si>
  <si>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</si>
  <si>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</si>
  <si>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</si>
  <si>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</si>
  <si>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</si>
  <si>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</si>
  <si>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</si>
  <si>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</si>
  <si>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</si>
  <si>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</si>
  <si>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</si>
  <si>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</si>
  <si>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</si>
  <si>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</si>
  <si>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</si>
  <si>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</si>
  <si>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</si>
  <si>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</si>
  <si>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</si>
  <si>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</si>
  <si>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</si>
  <si>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</si>
  <si>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</si>
  <si>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</si>
  <si>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</si>
  <si>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</si>
  <si>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</si>
  <si>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</si>
  <si>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</si>
  <si>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</si>
  <si>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</si>
  <si>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</si>
  <si>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</si>
  <si>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</si>
  <si>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</si>
  <si>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</si>
  <si>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</si>
  <si>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</si>
  <si>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</si>
  <si>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</si>
  <si>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</si>
  <si>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</si>
  <si>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</si>
  <si>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</si>
  <si>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</si>
  <si>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</si>
  <si>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</si>
  <si>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</si>
  <si>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</si>
  <si>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</si>
  <si>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</si>
  <si>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</si>
  <si>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</si>
  <si>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</si>
  <si>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</si>
  <si>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</si>
  <si>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</si>
  <si>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</si>
  <si>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</si>
  <si>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</si>
  <si>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</si>
  <si>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</si>
  <si>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</si>
  <si>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</si>
  <si>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</si>
  <si>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</si>
  <si>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</si>
  <si>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</si>
  <si>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</si>
  <si>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</si>
  <si>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</si>
  <si>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</si>
  <si>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</si>
  <si>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</si>
  <si>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</si>
  <si>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</si>
  <si>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</si>
  <si>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</si>
  <si>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</si>
  <si>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</si>
  <si>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</si>
  <si>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</si>
  <si>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</si>
  <si>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</si>
  <si>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</si>
  <si>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</si>
  <si>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</si>
  <si>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</si>
  <si>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</si>
  <si>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</si>
  <si>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</si>
  <si>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</si>
  <si>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</si>
  <si>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</si>
  <si>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</si>
  <si>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</si>
  <si>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</si>
  <si>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</si>
  <si>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</si>
  <si>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</si>
  <si>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</si>
  <si>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</si>
  <si>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</si>
  <si>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</si>
  <si>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</si>
  <si>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</si>
  <si>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</si>
  <si>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</si>
  <si>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</si>
  <si>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</si>
  <si>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</si>
  <si>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</si>
  <si>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</si>
  <si>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</si>
  <si>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</si>
  <si>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</si>
  <si>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</si>
  <si>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</si>
  <si>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</si>
  <si>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</si>
  <si>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</si>
  <si>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</si>
  <si>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</si>
  <si>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</si>
  <si>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</si>
  <si>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</si>
  <si>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</si>
  <si>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</si>
  <si>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</si>
  <si>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</si>
  <si>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</si>
  <si>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</si>
  <si>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</si>
  <si>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</si>
  <si>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</si>
  <si>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</si>
  <si>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</si>
  <si>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</si>
  <si>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</si>
  <si>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</si>
  <si>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</si>
  <si>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</si>
  <si>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</si>
  <si>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</si>
  <si>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</si>
  <si>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</si>
  <si>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</si>
  <si>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</si>
  <si>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</si>
  <si>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</si>
  <si>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</si>
  <si>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</si>
  <si>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</si>
  <si>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</si>
  <si>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</si>
  <si>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</si>
  <si>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</si>
  <si>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</si>
  <si>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</si>
  <si>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</si>
  <si>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</si>
  <si>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</si>
  <si>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</si>
  <si>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</si>
  <si>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</si>
  <si>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</si>
  <si>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</si>
  <si>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</si>
  <si>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</si>
  <si>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</si>
  <si>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</si>
  <si>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</si>
  <si>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</si>
  <si>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</si>
  <si>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</si>
  <si>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</si>
  <si>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</si>
  <si>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</si>
  <si>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</si>
  <si>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</si>
  <si>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</si>
  <si>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</si>
  <si>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</si>
  <si>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</si>
  <si>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</si>
  <si>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</si>
  <si>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</si>
  <si>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</si>
  <si>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</si>
  <si>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</si>
  <si>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</si>
  <si>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</si>
  <si>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</si>
  <si>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</si>
  <si>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</si>
  <si>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</si>
  <si>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</si>
  <si>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</si>
  <si>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</si>
  <si>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</si>
  <si>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</si>
  <si>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</si>
  <si>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</si>
  <si>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</si>
  <si>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</si>
  <si>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</si>
  <si>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</si>
  <si>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</si>
  <si>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</si>
  <si>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</si>
  <si>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</si>
  <si>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</si>
  <si>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</si>
  <si>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</si>
  <si>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</si>
  <si>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</si>
  <si>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</si>
  <si>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</si>
  <si>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</si>
  <si>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</si>
  <si>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</si>
  <si>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</si>
  <si>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</si>
  <si>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</si>
  <si>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</si>
  <si>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</si>
  <si>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</si>
  <si>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</si>
  <si>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</si>
  <si>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</si>
  <si>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</si>
  <si>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</si>
  <si>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</si>
  <si>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</si>
  <si>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</si>
  <si>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</si>
  <si>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</si>
  <si>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</si>
  <si>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</si>
  <si>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</si>
  <si>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</si>
  <si>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</si>
  <si>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</si>
  <si>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</si>
  <si>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</si>
  <si>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</si>
  <si>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</si>
  <si>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</si>
  <si>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</si>
  <si>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</si>
  <si>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</si>
  <si>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</si>
  <si>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</si>
  <si>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</si>
  <si>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</si>
  <si>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</si>
  <si>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</si>
  <si>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</si>
  <si>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</si>
  <si>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</si>
  <si>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</si>
  <si>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</si>
  <si>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</si>
  <si>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</si>
  <si>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</si>
  <si>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</si>
  <si>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</si>
  <si>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</si>
  <si>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</si>
  <si>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</si>
  <si>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</si>
  <si>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</si>
  <si>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</si>
  <si>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</si>
  <si>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</si>
  <si>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</si>
  <si>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</si>
  <si>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</si>
  <si>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</si>
  <si>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</si>
  <si>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</si>
  <si>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</si>
  <si>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</si>
  <si>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</si>
  <si>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</si>
  <si>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</si>
  <si>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</si>
  <si>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</si>
  <si>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</si>
  <si>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</si>
  <si>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</si>
  <si>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</si>
  <si>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</si>
  <si>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</si>
  <si>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</si>
  <si>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</si>
  <si>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</si>
  <si>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</si>
  <si>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</si>
  <si>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</si>
  <si>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</si>
  <si>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</si>
  <si>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</si>
  <si>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</si>
  <si>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</si>
  <si>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</si>
  <si>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</si>
  <si>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</si>
  <si>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</si>
  <si>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</si>
  <si>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</si>
  <si>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</si>
  <si>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</si>
  <si>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</si>
  <si>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</si>
  <si>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</si>
  <si>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</si>
  <si>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</si>
  <si>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</si>
  <si>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</si>
  <si>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</si>
  <si>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</si>
  <si>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</si>
  <si>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</si>
  <si>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</si>
  <si>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</si>
  <si>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</si>
  <si>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</si>
  <si>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</si>
  <si>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</si>
  <si>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</si>
  <si>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</si>
  <si>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</si>
  <si>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</si>
  <si>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</si>
  <si>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</si>
  <si>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</si>
  <si>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</si>
  <si>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</si>
  <si>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</si>
  <si>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</si>
  <si>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</si>
  <si>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</si>
  <si>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</si>
  <si>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</si>
  <si>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</si>
  <si>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</si>
  <si>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</si>
  <si>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</si>
  <si>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</si>
  <si>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</si>
  <si>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</si>
  <si>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</si>
  <si>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</si>
  <si>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</si>
  <si>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</si>
  <si>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</si>
  <si>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</si>
  <si>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</si>
  <si>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</si>
  <si>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</si>
  <si>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</si>
  <si>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</si>
  <si>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</si>
  <si>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</si>
  <si>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</si>
  <si>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</si>
  <si>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</si>
  <si>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</si>
  <si>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</si>
  <si>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</si>
  <si>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</si>
  <si>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</si>
  <si>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</si>
  <si>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</si>
  <si>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</si>
  <si>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</si>
  <si>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</si>
  <si>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</si>
  <si>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</si>
  <si>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</si>
  <si>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</si>
  <si>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</si>
  <si>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</si>
  <si>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</si>
  <si>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</si>
  <si>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</si>
  <si>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</si>
  <si>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</si>
  <si>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</si>
  <si>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</si>
  <si>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</si>
  <si>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</si>
  <si>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</si>
  <si>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</si>
  <si>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</si>
  <si>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</si>
  <si>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</si>
  <si>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</si>
  <si>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</si>
  <si>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</si>
  <si>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</si>
  <si>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</si>
  <si>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</si>
  <si>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</si>
  <si>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</si>
  <si>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</si>
  <si>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</si>
  <si>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</si>
  <si>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</si>
  <si>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</si>
  <si>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</si>
  <si>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</si>
  <si>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</si>
  <si>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</si>
  <si>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</si>
  <si>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</si>
  <si>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</si>
  <si>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</si>
  <si>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</si>
  <si>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</si>
  <si>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</si>
  <si>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</si>
  <si>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</si>
  <si>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</si>
  <si>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</si>
  <si>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</si>
  <si>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</si>
  <si>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</si>
  <si>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</si>
  <si>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</si>
  <si>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</si>
  <si>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</si>
  <si>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</si>
  <si>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</si>
  <si>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</si>
  <si>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</si>
  <si>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</si>
  <si>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</si>
  <si>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</si>
  <si>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</si>
  <si>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</si>
  <si>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</si>
  <si>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</si>
  <si>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</si>
  <si>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</si>
  <si>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</si>
  <si>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</si>
  <si>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</si>
  <si>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</si>
  <si>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</si>
  <si>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</si>
  <si>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</si>
  <si>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</si>
  <si>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</si>
  <si>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</si>
  <si>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</si>
  <si>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</si>
  <si>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</si>
  <si>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</si>
  <si>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</si>
  <si>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</si>
  <si>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</si>
  <si>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</si>
  <si>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</si>
  <si>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</si>
  <si>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</si>
  <si>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</si>
  <si>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</si>
  <si>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</si>
  <si>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</si>
  <si>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</si>
  <si>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</si>
  <si>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</si>
  <si>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</si>
  <si>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</si>
  <si>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</si>
  <si>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</si>
  <si>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</si>
  <si>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</si>
  <si>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</si>
  <si>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</si>
  <si>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</si>
  <si>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</si>
  <si>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</si>
  <si>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</si>
  <si>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</si>
  <si>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</si>
  <si>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</si>
  <si>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</si>
  <si>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</si>
  <si>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</si>
  <si>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</si>
  <si>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</si>
  <si>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</si>
  <si>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</si>
  <si>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</si>
  <si>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</si>
  <si>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</si>
  <si>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</si>
  <si>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</si>
  <si>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</si>
  <si>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</si>
  <si>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</si>
  <si>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</si>
  <si>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</si>
  <si>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</si>
  <si>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</si>
  <si>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</si>
  <si>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</si>
  <si>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</si>
  <si>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</si>
  <si>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</si>
  <si>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</si>
  <si>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</si>
  <si>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</si>
  <si>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</si>
  <si>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</si>
  <si>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</si>
  <si>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</si>
  <si>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</si>
  <si>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</si>
  <si>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</si>
  <si>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</si>
  <si>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</si>
  <si>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</si>
  <si>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</si>
  <si>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</si>
  <si>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</si>
  <si>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</si>
  <si>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</si>
  <si>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</si>
  <si>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</si>
  <si>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</si>
  <si>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</si>
  <si>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</si>
  <si>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</si>
  <si>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</si>
  <si>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</si>
  <si>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</si>
  <si>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</si>
  <si>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</si>
  <si>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</si>
  <si>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</si>
  <si>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</si>
  <si>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</si>
  <si>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</si>
  <si>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</si>
  <si>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</si>
  <si>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</si>
  <si>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</si>
  <si>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</si>
  <si>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</si>
  <si>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</si>
  <si>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</si>
  <si>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</si>
  <si>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</si>
  <si>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</si>
  <si>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</si>
  <si>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</si>
  <si>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</si>
  <si>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</si>
  <si>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</si>
  <si>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</si>
  <si>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</si>
  <si>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</si>
  <si>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</si>
  <si>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</si>
  <si>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</si>
  <si>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</si>
  <si>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</si>
  <si>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</si>
  <si>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</si>
  <si>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</si>
  <si>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</si>
  <si>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</si>
  <si>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</si>
  <si>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</si>
  <si>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</si>
  <si>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</si>
  <si>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</si>
  <si>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</si>
  <si>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</si>
  <si>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</si>
  <si>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</si>
  <si>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</si>
  <si>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</si>
  <si>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</si>
  <si>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</si>
  <si>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</si>
  <si>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</si>
  <si>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</si>
  <si>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</si>
  <si>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</si>
  <si>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</si>
  <si>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</si>
  <si>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</si>
  <si>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</si>
  <si>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</si>
  <si>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</si>
  <si>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</si>
  <si>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</si>
  <si>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</si>
  <si>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</si>
  <si>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</si>
  <si>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</si>
  <si>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</si>
  <si>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</si>
  <si>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</si>
  <si>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</si>
  <si>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</si>
  <si>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</si>
  <si>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</si>
  <si>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</si>
  <si>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</si>
  <si>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</si>
  <si>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</si>
  <si>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</si>
  <si>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</si>
  <si>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</si>
  <si>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</si>
  <si>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</si>
  <si>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</si>
  <si>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</si>
  <si>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</si>
  <si>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</si>
  <si>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</si>
  <si>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</si>
  <si>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</si>
  <si>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</si>
  <si>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</si>
  <si>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</si>
  <si>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</si>
  <si>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</si>
  <si>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</si>
  <si>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</si>
  <si>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</si>
  <si>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</si>
  <si>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</si>
  <si>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</si>
  <si>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</si>
  <si>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</si>
  <si>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</si>
  <si>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</si>
  <si>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</si>
  <si>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</si>
  <si>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</si>
  <si>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</si>
  <si>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</si>
  <si>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</si>
  <si>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</si>
  <si>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</si>
  <si>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</si>
  <si>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</si>
  <si>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</si>
  <si>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</si>
  <si>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</si>
  <si>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</si>
  <si>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</si>
  <si>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</si>
  <si>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</si>
  <si>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</si>
  <si>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</si>
  <si>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</si>
  <si>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</si>
  <si>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</si>
  <si>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</si>
  <si>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</si>
  <si>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</si>
  <si>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</si>
  <si>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</si>
  <si>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</si>
  <si>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</si>
  <si>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</si>
  <si>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</si>
  <si>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</si>
  <si>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</si>
  <si>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</si>
  <si>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</si>
  <si>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</si>
  <si>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</si>
  <si>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</si>
  <si>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</si>
  <si>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</si>
  <si>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</si>
  <si>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</si>
  <si>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</si>
  <si>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</si>
  <si>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</si>
  <si>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</si>
  <si>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</si>
  <si>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</si>
  <si>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</si>
  <si>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</si>
  <si>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</si>
  <si>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</si>
  <si>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</si>
  <si>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</si>
  <si>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</si>
  <si>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</si>
  <si>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</si>
  <si>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</si>
  <si>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</si>
  <si>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</si>
  <si>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</si>
  <si>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</si>
  <si>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</si>
  <si>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</si>
  <si>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</si>
  <si>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</si>
  <si>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</si>
  <si>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</si>
  <si>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</si>
  <si>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</si>
  <si>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</si>
  <si>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</si>
  <si>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</si>
  <si>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</si>
  <si>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</si>
  <si>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</si>
  <si>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</si>
  <si>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</si>
  <si>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</si>
  <si>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</si>
  <si>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</si>
  <si>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</si>
  <si>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</si>
  <si>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</si>
  <si>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</si>
  <si>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</si>
  <si>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</si>
  <si>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</si>
  <si>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</si>
  <si>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</si>
  <si>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</si>
  <si>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</si>
  <si>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</si>
  <si>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</si>
  <si>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</si>
  <si>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</si>
  <si>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</si>
  <si>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</si>
  <si>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</si>
  <si>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</si>
  <si>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</si>
  <si>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</si>
  <si>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</si>
  <si>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</si>
  <si>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</si>
  <si>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</si>
  <si>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</si>
  <si>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</si>
  <si>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</si>
  <si>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</si>
  <si>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</si>
  <si>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</si>
  <si>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</si>
  <si>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</si>
  <si>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</si>
  <si>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</si>
  <si>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</si>
  <si>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</si>
  <si>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</si>
  <si>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</si>
  <si>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</si>
  <si>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</si>
  <si>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</si>
  <si>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</si>
  <si>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</si>
  <si>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</si>
  <si>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</si>
  <si>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</si>
  <si>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</si>
  <si>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</si>
  <si>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</si>
  <si>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</si>
  <si>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</si>
  <si>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</si>
  <si>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</si>
  <si>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</si>
  <si>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</si>
  <si>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</si>
  <si>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</si>
  <si>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</si>
  <si>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</si>
  <si>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</si>
  <si>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</si>
  <si>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</si>
  <si>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</si>
  <si>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</si>
  <si>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</si>
  <si>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</si>
  <si>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</si>
  <si>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</si>
  <si>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</si>
  <si>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</si>
  <si>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</si>
  <si>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</si>
  <si>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</si>
  <si>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</si>
  <si>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</si>
  <si>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</si>
  <si>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</si>
  <si>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</si>
  <si>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</si>
  <si>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</si>
  <si>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</si>
  <si>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</si>
  <si>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</si>
  <si>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</si>
  <si>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</si>
  <si>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</si>
  <si>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</si>
  <si>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</si>
  <si>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</si>
  <si>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</si>
  <si>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</si>
  <si>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</si>
  <si>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</si>
  <si>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</si>
  <si>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</si>
  <si>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</si>
  <si>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</si>
  <si>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</si>
  <si>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</si>
  <si>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</si>
  <si>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</si>
  <si>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</si>
  <si>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</si>
  <si>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</si>
  <si>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</si>
  <si>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</si>
  <si>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</si>
  <si>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</si>
  <si>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</si>
  <si>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</si>
  <si>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</si>
  <si>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</si>
  <si>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</si>
  <si>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</si>
  <si>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</si>
  <si>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</si>
  <si>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</si>
  <si>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</si>
  <si>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</si>
  <si>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</si>
  <si>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</si>
  <si>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</si>
  <si>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</si>
  <si>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</si>
  <si>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</si>
  <si>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</si>
  <si>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</si>
  <si>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</si>
  <si>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</si>
  <si>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</si>
  <si>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</si>
  <si>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</si>
  <si>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</si>
  <si>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</si>
  <si>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</si>
  <si>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</si>
  <si>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</si>
  <si>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</si>
  <si>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</si>
  <si>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</si>
  <si>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</si>
  <si>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</si>
  <si>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</si>
  <si>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</si>
  <si>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</si>
  <si>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</si>
  <si>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</si>
  <si>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</si>
  <si>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</si>
  <si>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</si>
  <si>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</si>
  <si>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</si>
  <si>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</si>
  <si>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</si>
  <si>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</si>
  <si>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</si>
  <si>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</si>
  <si>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</si>
  <si>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</si>
  <si>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</si>
  <si>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</si>
  <si>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</si>
  <si>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</si>
  <si>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</si>
  <si>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</si>
  <si>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</si>
  <si>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</si>
  <si>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</si>
  <si>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</si>
  <si>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</si>
  <si>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</si>
  <si>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</si>
  <si>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</si>
  <si>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</si>
  <si>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</si>
  <si>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</si>
  <si>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</si>
  <si>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</si>
  <si>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</si>
  <si>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</si>
  <si>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</si>
  <si>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</si>
  <si>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</si>
  <si>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</si>
  <si>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</si>
  <si>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</si>
  <si>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</si>
  <si>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</si>
  <si>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</si>
  <si>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</si>
  <si>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</si>
  <si>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</si>
  <si>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</si>
  <si>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</si>
  <si>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</si>
  <si>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</si>
  <si>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</si>
  <si>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</si>
  <si>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</si>
  <si>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</si>
  <si>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</si>
  <si>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</si>
  <si>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</si>
  <si>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</si>
  <si>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</si>
  <si>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</si>
  <si>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</si>
  <si>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</si>
  <si>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</si>
  <si>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</si>
  <si>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</si>
  <si>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</si>
  <si>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</si>
  <si>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</si>
  <si>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</si>
  <si>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</si>
  <si>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</si>
  <si>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</si>
  <si>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</si>
  <si>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</si>
  <si>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</si>
  <si>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</si>
  <si>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</si>
  <si>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</si>
  <si>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</si>
  <si>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</si>
  <si>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</si>
  <si>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</si>
  <si>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</si>
  <si>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</si>
  <si>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</si>
  <si>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</si>
  <si>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</si>
  <si>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</si>
  <si>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</si>
  <si>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</si>
  <si>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</si>
  <si>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</si>
  <si>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</si>
  <si>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</si>
  <si>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</si>
  <si>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</si>
  <si>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</si>
  <si>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</si>
  <si>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</si>
  <si>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</si>
  <si>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</si>
  <si>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</si>
  <si>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</si>
  <si>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</si>
  <si>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</si>
  <si>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</si>
  <si>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</si>
  <si>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</si>
  <si>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</si>
  <si>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</si>
  <si>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</si>
  <si>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</si>
  <si>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</si>
  <si>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</si>
  <si>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</si>
  <si>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</si>
  <si>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</si>
  <si>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</si>
  <si>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</si>
  <si>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</si>
  <si>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</si>
  <si>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</si>
  <si>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</si>
  <si>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</si>
  <si>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</si>
  <si>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</si>
  <si>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</si>
  <si>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</si>
  <si>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</si>
  <si>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</si>
  <si>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</si>
  <si>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</si>
  <si>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</si>
  <si>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</si>
  <si>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</si>
  <si>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</si>
  <si>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</si>
  <si>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</si>
  <si>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</si>
  <si>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</si>
  <si>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</si>
  <si>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</si>
  <si>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</si>
  <si>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</si>
  <si>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</si>
  <si>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</si>
  <si>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</si>
  <si>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</si>
  <si>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</si>
  <si>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</si>
  <si>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</si>
  <si>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</si>
  <si>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</si>
  <si>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</si>
  <si>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</si>
  <si>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</si>
  <si>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</si>
  <si>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</si>
  <si>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</si>
  <si>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</si>
  <si>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</si>
  <si>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</si>
  <si>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</si>
  <si>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</si>
  <si>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</si>
  <si>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</si>
  <si>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</si>
  <si>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</si>
  <si>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</si>
  <si>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</si>
  <si>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</si>
  <si>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</si>
  <si>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</si>
  <si>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</si>
  <si>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</si>
  <si>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</si>
  <si>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</si>
  <si>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</si>
  <si>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</si>
  <si>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</si>
  <si>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</si>
  <si>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</si>
  <si>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</si>
  <si>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</si>
  <si>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</si>
  <si>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</si>
  <si>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</si>
  <si>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</si>
  <si>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</si>
  <si>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</si>
  <si>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</si>
  <si>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</si>
  <si>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</si>
  <si>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</si>
  <si>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</si>
  <si>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</si>
  <si>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</si>
  <si>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</si>
  <si>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</si>
  <si>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</si>
  <si>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</si>
  <si>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</si>
  <si>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</si>
  <si>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</si>
  <si>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</si>
  <si>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</si>
  <si>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</si>
  <si>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</si>
  <si>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</si>
  <si>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</si>
  <si>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</si>
  <si>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</si>
  <si>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</si>
  <si>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</si>
  <si>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</si>
  <si>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</si>
  <si>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</si>
  <si>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</si>
  <si>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</si>
  <si>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</si>
  <si>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</si>
  <si>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</si>
  <si>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</si>
  <si>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</si>
  <si>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</si>
  <si>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</si>
  <si>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</si>
  <si>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</si>
  <si>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</si>
  <si>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</si>
  <si>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</si>
  <si>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</si>
  <si>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</si>
  <si>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</si>
  <si>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</si>
  <si>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</si>
  <si>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</si>
  <si>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</si>
  <si>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</si>
  <si>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</si>
  <si>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</si>
  <si>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</si>
  <si>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</si>
  <si>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</si>
  <si>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</si>
  <si>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</si>
  <si>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</si>
  <si>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</si>
  <si>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</si>
  <si>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</si>
  <si>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</si>
  <si>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</si>
  <si>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</si>
  <si>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</si>
  <si>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</si>
  <si>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</si>
  <si>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</si>
  <si>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</si>
  <si>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</si>
  <si>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</si>
  <si>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</si>
  <si>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</si>
  <si>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</si>
  <si>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</si>
  <si>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</si>
  <si>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</si>
  <si>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</si>
  <si>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</si>
  <si>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</si>
  <si>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</si>
  <si>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</si>
  <si>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</si>
  <si>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</si>
  <si>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</si>
  <si>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</si>
  <si>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</si>
  <si>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</si>
  <si>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</si>
  <si>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</si>
  <si>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</si>
  <si>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</si>
  <si>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</si>
  <si>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</si>
  <si>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</si>
  <si>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</si>
  <si>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</si>
  <si>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</si>
  <si>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</si>
  <si>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</si>
  <si>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</si>
  <si>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</si>
  <si>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</si>
  <si>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</si>
  <si>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</si>
  <si>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</si>
  <si>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</si>
  <si>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</si>
  <si>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</si>
  <si>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</si>
  <si>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</si>
  <si>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</si>
  <si>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</si>
  <si>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</si>
  <si>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</si>
  <si>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</si>
  <si>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</si>
  <si>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</si>
  <si>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</si>
  <si>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</si>
  <si>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</si>
  <si>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</si>
  <si>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</si>
  <si>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</si>
  <si>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</si>
  <si>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</si>
  <si>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</si>
  <si>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</si>
  <si>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</si>
  <si>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</si>
  <si>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</si>
  <si>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</si>
  <si>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</si>
  <si>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</si>
  <si>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</si>
  <si>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</si>
  <si>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</si>
  <si>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</si>
  <si>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</si>
  <si>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</si>
  <si>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</si>
  <si>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</si>
  <si>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</si>
  <si>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</si>
  <si>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</si>
  <si>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</si>
  <si>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</si>
  <si>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</si>
  <si>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</si>
  <si>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</si>
  <si>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</si>
  <si>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</si>
  <si>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</si>
  <si>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</si>
  <si>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</si>
  <si>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</si>
  <si>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</si>
  <si>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</si>
  <si>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</si>
  <si>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</si>
  <si>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</si>
  <si>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</si>
  <si>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</si>
  <si>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</si>
  <si>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</si>
  <si>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</si>
  <si>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</si>
  <si>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</si>
  <si>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</si>
  <si>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</si>
  <si>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</si>
  <si>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</si>
  <si>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</si>
  <si>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</si>
  <si>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</si>
  <si>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</si>
  <si>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</si>
  <si>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</si>
  <si>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</si>
  <si>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</si>
  <si>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</si>
  <si>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</si>
  <si>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</si>
  <si>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</si>
  <si>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</si>
  <si>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</si>
  <si>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</si>
  <si>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</si>
  <si>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</si>
  <si>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</si>
  <si>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</si>
  <si>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</si>
  <si>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</si>
  <si>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</si>
  <si>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</si>
  <si>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</si>
  <si>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</si>
  <si>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</si>
  <si>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</si>
  <si>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</si>
  <si>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</si>
  <si>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</si>
  <si>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</si>
  <si>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</si>
  <si>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</si>
  <si>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</si>
  <si>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</si>
  <si>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</si>
  <si>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</si>
  <si>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</si>
  <si>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</si>
  <si>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</si>
  <si>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</si>
  <si>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</si>
  <si>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</si>
  <si>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</si>
  <si>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</si>
  <si>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</si>
  <si>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</si>
  <si>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</si>
  <si>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</si>
  <si>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</si>
  <si>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</si>
  <si>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</si>
  <si>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</si>
  <si>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</si>
  <si>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</si>
  <si>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</si>
  <si>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</si>
  <si>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</si>
  <si>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</si>
  <si>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</si>
  <si>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</si>
  <si>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</si>
  <si>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</si>
  <si>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</si>
  <si>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</si>
  <si>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</si>
  <si>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</si>
  <si>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</si>
  <si>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</si>
  <si>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</si>
  <si>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</si>
  <si>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</si>
  <si>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</si>
  <si>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</si>
  <si>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</si>
  <si>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</si>
  <si>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</si>
  <si>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</si>
  <si>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</si>
  <si>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</si>
  <si>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</si>
  <si>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</si>
  <si>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</si>
  <si>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</si>
  <si>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</si>
  <si>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</si>
  <si>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</si>
  <si>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</si>
  <si>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</si>
  <si>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</si>
  <si>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</si>
  <si>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</si>
  <si>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</si>
  <si>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</si>
  <si>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</si>
  <si>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</si>
  <si>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</si>
  <si>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</si>
  <si>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</si>
  <si>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</si>
  <si>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</si>
  <si>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</si>
  <si>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</si>
  <si>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</si>
  <si>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</si>
  <si>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</si>
  <si>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</si>
  <si>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</si>
  <si>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</si>
  <si>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</si>
  <si>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</si>
  <si>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</si>
  <si>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</si>
  <si>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</si>
  <si>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</si>
  <si>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</si>
  <si>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</si>
  <si>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</si>
  <si>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</si>
  <si>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</si>
  <si>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</si>
  <si>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</si>
  <si>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</si>
  <si>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</si>
  <si>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</si>
  <si>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</si>
  <si>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</si>
  <si>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</si>
  <si>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</si>
  <si>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</si>
  <si>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</si>
  <si>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</si>
  <si>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</si>
  <si>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</si>
  <si>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</si>
  <si>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</si>
  <si>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</si>
  <si>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</si>
  <si>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</si>
  <si>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</si>
  <si>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</si>
  <si>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</si>
  <si>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</si>
  <si>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</si>
  <si>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</si>
  <si>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</si>
  <si>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</si>
  <si>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</si>
  <si>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</si>
  <si>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</si>
  <si>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</si>
  <si>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</si>
  <si>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</si>
  <si>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</si>
  <si>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</si>
  <si>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</si>
  <si>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</si>
  <si>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</si>
  <si>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</si>
  <si>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</si>
  <si>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</si>
  <si>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</si>
  <si>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</si>
  <si>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</si>
  <si>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</si>
  <si>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</si>
  <si>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</si>
  <si>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</si>
  <si>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</si>
  <si>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</si>
  <si>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</si>
  <si>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</si>
  <si>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</si>
  <si>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</si>
  <si>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</si>
  <si>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</si>
  <si>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</si>
  <si>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</si>
  <si>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</si>
  <si>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</si>
  <si>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</si>
  <si>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</si>
  <si>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</si>
  <si>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</si>
  <si>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</si>
  <si>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</si>
  <si>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</si>
  <si>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</si>
  <si>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</si>
  <si>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</si>
  <si>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</si>
  <si>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</si>
  <si>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</si>
  <si>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</si>
  <si>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</si>
  <si>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</si>
  <si>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</si>
  <si>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</si>
  <si>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</si>
  <si>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</si>
  <si>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</si>
  <si>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</si>
  <si>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</si>
  <si>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</si>
  <si>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</si>
  <si>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</si>
  <si>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</si>
  <si>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</si>
  <si>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</si>
  <si>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</si>
  <si>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</si>
  <si>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</si>
  <si>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</si>
  <si>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</si>
  <si>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</si>
  <si>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</si>
  <si>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</si>
  <si>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</si>
  <si>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</si>
  <si>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</si>
  <si>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</si>
  <si>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</si>
  <si>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</si>
  <si>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</si>
  <si>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</si>
  <si>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</si>
  <si>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</si>
  <si>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</si>
  <si>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</si>
  <si>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</si>
  <si>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</si>
  <si>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</si>
  <si>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</si>
  <si>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</si>
  <si>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</si>
  <si>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</si>
  <si>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</si>
  <si>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</si>
  <si>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</si>
  <si>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</si>
  <si>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</si>
  <si>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</si>
  <si>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</si>
  <si>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</si>
  <si>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</si>
  <si>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</si>
  <si>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</si>
  <si>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</si>
  <si>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</si>
  <si>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</si>
  <si>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</si>
  <si>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</si>
  <si>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</si>
  <si>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</si>
  <si>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</si>
  <si>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</si>
  <si>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</si>
  <si>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</si>
  <si>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</si>
  <si>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</si>
  <si>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</si>
  <si>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</si>
  <si>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</si>
  <si>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</si>
  <si>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</si>
  <si>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</si>
  <si>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</si>
  <si>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</si>
  <si>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</si>
  <si>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</si>
  <si>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</si>
  <si>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</si>
  <si>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</si>
  <si>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</si>
  <si>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</si>
  <si>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</si>
  <si>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</si>
  <si>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</si>
  <si>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</si>
  <si>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</si>
  <si>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</si>
  <si>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</si>
  <si>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</si>
  <si>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</si>
  <si>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</si>
  <si>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</si>
  <si>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</si>
  <si>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</si>
  <si>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</si>
  <si>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</si>
  <si>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</si>
  <si>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</si>
  <si>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</si>
  <si>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</si>
  <si>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</si>
  <si>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</si>
  <si>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</si>
  <si>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</si>
  <si>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</si>
  <si>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</si>
  <si>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</si>
  <si>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</si>
  <si>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</si>
  <si>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</si>
  <si>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</si>
  <si>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</si>
  <si>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</si>
  <si>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</si>
  <si>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</si>
  <si>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</si>
  <si>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</si>
  <si>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</si>
  <si>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</si>
  <si>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</si>
  <si>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</si>
  <si>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</si>
  <si>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</si>
  <si>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</si>
  <si>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</si>
  <si>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</si>
  <si>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</si>
  <si>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</si>
  <si>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</si>
  <si>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</si>
  <si>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</si>
  <si>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</si>
  <si>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</si>
  <si>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</si>
  <si>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</si>
  <si>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</si>
  <si>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</si>
  <si>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</si>
  <si>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</si>
  <si>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</si>
  <si>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</si>
  <si>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</si>
  <si>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</si>
  <si>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</si>
  <si>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</si>
  <si>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</si>
  <si>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</si>
  <si>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</si>
  <si>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</si>
  <si>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</si>
  <si>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</si>
  <si>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</si>
  <si>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</si>
  <si>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</si>
  <si>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</si>
  <si>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</si>
  <si>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</si>
  <si>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</si>
  <si>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</si>
  <si>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</si>
  <si>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</si>
  <si>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</si>
  <si>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</si>
  <si>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</si>
  <si>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</si>
  <si>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</si>
  <si>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</si>
  <si>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</si>
  <si>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</si>
  <si>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</si>
  <si>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</si>
  <si>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</si>
  <si>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</si>
  <si>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</si>
  <si>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</si>
  <si>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</si>
  <si>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</si>
  <si>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</si>
  <si>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</si>
  <si>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</si>
  <si>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</si>
  <si>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</si>
  <si>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</si>
  <si>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</si>
  <si>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</si>
  <si>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</si>
  <si>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</si>
  <si>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</si>
  <si>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</si>
  <si>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</si>
  <si>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</si>
  <si>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</si>
  <si>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</si>
  <si>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</si>
  <si>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</si>
  <si>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</si>
  <si>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</si>
  <si>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</si>
  <si>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</si>
  <si>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</si>
  <si>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</si>
  <si>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</si>
  <si>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</si>
  <si>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</si>
  <si>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</si>
  <si>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</si>
  <si>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</si>
  <si>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</si>
  <si>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</si>
  <si>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</si>
  <si>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</si>
  <si>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</si>
  <si>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</si>
  <si>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</si>
  <si>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</si>
  <si>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</si>
  <si>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</si>
  <si>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</si>
  <si>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</si>
  <si>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</si>
  <si>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</si>
  <si>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</si>
  <si>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</si>
  <si>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</si>
  <si>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</si>
  <si>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</si>
  <si>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</si>
  <si>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</si>
  <si>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</si>
  <si>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</si>
  <si>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</si>
  <si>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</si>
  <si>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</si>
  <si>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</si>
  <si>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</si>
  <si>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</si>
  <si>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</si>
  <si>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</si>
  <si>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</si>
  <si>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</si>
  <si>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</si>
  <si>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</si>
  <si>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</si>
  <si>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</si>
  <si>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</si>
  <si>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</si>
  <si>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</si>
  <si>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</si>
  <si>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</si>
  <si>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</si>
  <si>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</si>
  <si>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</si>
  <si>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</si>
  <si>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</si>
  <si>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</si>
  <si>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</si>
  <si>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</si>
  <si>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</si>
  <si>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</si>
  <si>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</si>
  <si>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</si>
  <si>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</si>
  <si>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</si>
  <si>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</si>
  <si>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</si>
  <si>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</si>
  <si>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</si>
  <si>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</si>
  <si>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</si>
  <si>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</si>
  <si>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</si>
  <si>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</si>
  <si>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</si>
  <si>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</si>
  <si>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</si>
  <si>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</si>
  <si>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</si>
  <si>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</si>
  <si>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</si>
  <si>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</si>
  <si>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</si>
  <si>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</si>
  <si>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</si>
  <si>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</si>
  <si>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</si>
  <si>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</si>
  <si>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</si>
  <si>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</si>
  <si>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</si>
  <si>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</si>
  <si>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</si>
  <si>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</si>
  <si>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</si>
  <si>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</si>
  <si>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</si>
  <si>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</si>
  <si>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</si>
  <si>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</si>
  <si>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</si>
  <si>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</si>
  <si>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</si>
  <si>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</si>
  <si>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</si>
  <si>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</si>
  <si>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</si>
  <si>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</si>
  <si>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</si>
  <si>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</si>
  <si>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</si>
  <si>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</si>
  <si>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</si>
  <si>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</si>
  <si>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</si>
  <si>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</si>
  <si>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</si>
  <si>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</si>
  <si>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</si>
  <si>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</si>
  <si>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</si>
  <si>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</si>
  <si>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</si>
  <si>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</si>
  <si>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</si>
  <si>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</si>
  <si>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</si>
  <si>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</si>
  <si>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</si>
  <si>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</si>
  <si>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</si>
  <si>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</si>
  <si>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</si>
  <si>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</si>
  <si>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</si>
  <si>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</si>
  <si>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</si>
  <si>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</si>
  <si>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</si>
  <si>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</si>
  <si>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</si>
  <si>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</si>
  <si>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</si>
  <si>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</si>
  <si>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</si>
  <si>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</si>
  <si>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</si>
  <si>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</si>
  <si>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</si>
  <si>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</si>
  <si>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</si>
  <si>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</si>
  <si>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</si>
  <si>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</si>
  <si>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</si>
  <si>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</si>
  <si>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</si>
  <si>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</si>
  <si>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</si>
  <si>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</si>
  <si>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</si>
  <si>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</si>
  <si>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</si>
  <si>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</si>
  <si>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</si>
  <si>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</si>
  <si>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</si>
  <si>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</si>
  <si>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</si>
  <si>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</si>
  <si>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</si>
  <si>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</si>
  <si>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</si>
  <si>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</si>
  <si>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</si>
  <si>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</si>
  <si>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</si>
  <si>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</si>
  <si>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</si>
  <si>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</si>
  <si>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</si>
  <si>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</si>
  <si>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</si>
  <si>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</si>
  <si>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</si>
  <si>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</si>
  <si>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</si>
  <si>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</si>
  <si>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</si>
  <si>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</si>
  <si>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</si>
  <si>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</si>
  <si>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</si>
  <si>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</si>
  <si>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</si>
  <si>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</si>
  <si>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</si>
  <si>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</si>
  <si>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</si>
  <si>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</si>
  <si>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</si>
  <si>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</si>
  <si>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</si>
  <si>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</si>
  <si>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</si>
  <si>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</si>
  <si>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</si>
  <si>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</si>
  <si>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</si>
  <si>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</si>
  <si>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</si>
  <si>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</si>
  <si>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</si>
  <si>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</si>
  <si>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</si>
  <si>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</si>
  <si>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</si>
  <si>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</si>
  <si>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</si>
  <si>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</si>
  <si>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</si>
  <si>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</si>
  <si>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</si>
  <si>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</si>
  <si>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</si>
  <si>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</si>
  <si>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</si>
  <si>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</si>
  <si>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</si>
  <si>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</si>
  <si>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</si>
  <si>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</si>
  <si>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</si>
  <si>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</si>
  <si>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</si>
  <si>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</si>
  <si>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</si>
  <si>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</si>
  <si>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</si>
  <si>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</si>
  <si>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</si>
  <si>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</si>
  <si>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</si>
  <si>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</si>
  <si>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</si>
  <si>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</si>
  <si>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</si>
  <si>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</si>
  <si>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</si>
  <si>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</si>
  <si>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</si>
  <si>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</si>
  <si>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</si>
  <si>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</si>
  <si>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</si>
  <si>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</si>
  <si>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</si>
  <si>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</si>
  <si>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</si>
  <si>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</si>
  <si>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</si>
  <si>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</si>
  <si>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</si>
  <si>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</si>
  <si>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</si>
  <si>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</si>
  <si>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</si>
  <si>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</si>
  <si>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</si>
  <si>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</si>
  <si>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</si>
  <si>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</si>
  <si>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</si>
  <si>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</si>
  <si>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</si>
  <si>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</si>
  <si>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</si>
  <si>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</si>
  <si>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</si>
  <si>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</si>
  <si>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</si>
  <si>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</si>
  <si>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</si>
  <si>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</si>
  <si>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</si>
  <si>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</si>
  <si>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</si>
  <si>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</si>
  <si>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</si>
  <si>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</si>
  <si>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</si>
  <si>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</si>
  <si>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</si>
  <si>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</si>
  <si>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</si>
  <si>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</si>
  <si>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</si>
  <si>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</si>
  <si>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</si>
  <si>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</si>
  <si>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</si>
  <si>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</si>
  <si>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</si>
  <si>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</si>
  <si>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</si>
  <si>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</si>
  <si>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</si>
  <si>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</si>
  <si>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</si>
  <si>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</si>
  <si>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</si>
  <si>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</si>
  <si>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</si>
  <si>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</si>
  <si>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</si>
  <si>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</si>
  <si>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</si>
  <si>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</si>
  <si>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</si>
  <si>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</si>
  <si>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</si>
  <si>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</si>
  <si>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</si>
  <si>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</si>
  <si>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</si>
  <si>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</si>
  <si>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</si>
  <si>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</si>
  <si>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</si>
  <si>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</si>
  <si>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</si>
  <si>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</si>
  <si>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</si>
  <si>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</si>
  <si>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</si>
  <si>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</si>
  <si>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</si>
  <si>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</si>
  <si>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</si>
  <si>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</si>
  <si>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</si>
  <si>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</si>
  <si>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</si>
  <si>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</si>
  <si>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</si>
  <si>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</si>
  <si>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</si>
  <si>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</si>
  <si>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</si>
  <si>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</si>
  <si>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</si>
  <si>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</si>
  <si>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</si>
  <si>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</si>
  <si>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</si>
  <si>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</si>
  <si>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</si>
  <si>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</si>
  <si>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</si>
  <si>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</si>
  <si>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</si>
  <si>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</si>
  <si>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</si>
  <si>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</si>
  <si>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</si>
  <si>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</si>
  <si>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</si>
  <si>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</si>
  <si>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</si>
  <si>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</si>
  <si>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</si>
  <si>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</si>
  <si>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</si>
  <si>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</si>
  <si>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</si>
  <si>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</si>
  <si>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</si>
  <si>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</si>
  <si>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</si>
  <si>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</si>
  <si>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</si>
  <si>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</si>
  <si>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</si>
  <si>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</si>
  <si>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</si>
  <si>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</si>
  <si>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</si>
  <si>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</si>
  <si>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</si>
  <si>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</si>
  <si>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</si>
  <si>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</si>
  <si>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</si>
  <si>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</si>
  <si>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</si>
  <si>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</si>
  <si>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</si>
  <si>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</si>
  <si>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</si>
  <si>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</si>
  <si>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</si>
  <si>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</si>
  <si>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</si>
  <si>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</si>
  <si>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</si>
  <si>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</si>
  <si>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</si>
  <si>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</si>
  <si>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</si>
  <si>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</si>
  <si>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</si>
  <si>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</si>
  <si>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</si>
  <si>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</si>
  <si>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</si>
  <si>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</si>
  <si>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</si>
  <si>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</si>
  <si>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</si>
  <si>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</si>
  <si>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</si>
  <si>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</si>
  <si>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</si>
  <si>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</si>
  <si>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</si>
  <si>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</si>
  <si>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</si>
  <si>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</si>
  <si>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</si>
  <si>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</si>
  <si>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</si>
  <si>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</si>
  <si>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</si>
  <si>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</si>
  <si>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</si>
  <si>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</si>
  <si>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</si>
  <si>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</si>
  <si>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</si>
  <si>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</si>
  <si>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</si>
  <si>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</si>
  <si>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</si>
  <si>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</si>
  <si>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</si>
  <si>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</si>
  <si>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</si>
  <si>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</si>
  <si>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</si>
  <si>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</si>
  <si>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</si>
  <si>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</si>
  <si>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</si>
  <si>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</si>
  <si>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</si>
  <si>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</si>
  <si>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</si>
  <si>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</si>
  <si>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</si>
  <si>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</si>
  <si>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</si>
  <si>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</si>
  <si>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</si>
  <si>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</si>
  <si>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</si>
  <si>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</si>
  <si>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</si>
  <si>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</si>
  <si>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</si>
  <si>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</si>
  <si>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</si>
  <si>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</si>
  <si>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</si>
  <si>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</si>
  <si>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</si>
  <si>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</si>
  <si>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</si>
  <si>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</si>
  <si>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</si>
  <si>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</si>
  <si>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</si>
  <si>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</si>
  <si>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</si>
  <si>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</si>
  <si>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</si>
  <si>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</si>
  <si>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</si>
  <si>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</si>
  <si>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</si>
  <si>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</si>
  <si>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</si>
  <si>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</si>
  <si>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</si>
  <si>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</si>
  <si>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</si>
  <si>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</si>
  <si>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</si>
  <si>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</si>
  <si>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</si>
  <si>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</si>
  <si>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</si>
  <si>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</si>
  <si>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</si>
  <si>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</si>
  <si>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</si>
  <si>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</si>
  <si>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</si>
  <si>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</si>
  <si>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</si>
  <si>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</si>
  <si>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</si>
  <si>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</si>
  <si>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</si>
  <si>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</si>
  <si>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</si>
  <si>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</si>
  <si>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</si>
  <si>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</si>
  <si>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</si>
  <si>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</si>
  <si>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</si>
  <si>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</si>
  <si>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</si>
  <si>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</si>
  <si>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</si>
  <si>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</si>
  <si>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</si>
  <si>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</si>
  <si>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</si>
  <si>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</si>
  <si>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</si>
  <si>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</si>
  <si>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</si>
  <si>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</si>
  <si>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</si>
  <si>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</si>
  <si>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</si>
  <si>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</si>
  <si>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</si>
  <si>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</si>
  <si>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</si>
  <si>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</si>
  <si>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</si>
  <si>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</si>
  <si>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</si>
  <si>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</si>
  <si>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</si>
  <si>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</si>
  <si>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</si>
  <si>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</si>
  <si>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</si>
  <si>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</si>
  <si>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</si>
  <si>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</si>
  <si>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</si>
  <si>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</si>
  <si>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</si>
  <si>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</si>
  <si>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</si>
  <si>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</si>
  <si>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</si>
  <si>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</si>
  <si>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</si>
  <si>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</si>
  <si>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</si>
  <si>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</si>
  <si>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</si>
  <si>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</si>
  <si>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</si>
  <si>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</si>
  <si>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</si>
  <si>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</si>
  <si>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</si>
  <si>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</si>
  <si>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</si>
  <si>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</si>
  <si>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</si>
  <si>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</si>
  <si>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</si>
  <si>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</si>
  <si>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</si>
  <si>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</si>
  <si>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</si>
  <si>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</si>
  <si>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</si>
  <si>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</si>
  <si>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</si>
  <si>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</si>
  <si>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</si>
  <si>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</si>
  <si>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</si>
  <si>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</si>
  <si>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</si>
  <si>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</si>
  <si>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</si>
  <si>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</si>
  <si>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</si>
  <si>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</si>
  <si>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</si>
  <si>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</si>
  <si>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</si>
  <si>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</si>
  <si>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</si>
  <si>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</si>
  <si>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</si>
  <si>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</si>
  <si>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</si>
  <si>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</si>
  <si>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</si>
  <si>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</si>
  <si>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</si>
  <si>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</si>
  <si>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</si>
  <si>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</si>
  <si>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</si>
  <si>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</si>
  <si>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</si>
  <si>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</si>
  <si>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</si>
  <si>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</si>
  <si>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</si>
  <si>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</si>
  <si>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</si>
  <si>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</si>
  <si>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</si>
  <si>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</si>
  <si>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</si>
  <si>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</si>
  <si>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</si>
  <si>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</si>
  <si>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</si>
  <si>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</si>
  <si>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</si>
  <si>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</si>
  <si>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</si>
  <si>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</si>
  <si>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</si>
  <si>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</si>
  <si>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</si>
  <si>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</si>
  <si>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</si>
  <si>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</si>
  <si>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</si>
  <si>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</si>
  <si>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</si>
  <si>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</si>
  <si>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</si>
  <si>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</si>
  <si>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</si>
  <si>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</si>
  <si>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</si>
  <si>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</si>
  <si>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</si>
  <si>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</si>
  <si>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</si>
  <si>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</si>
  <si>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</si>
  <si>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</si>
  <si>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</si>
  <si>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</si>
  <si>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</si>
  <si>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</si>
  <si>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</si>
  <si>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</si>
  <si>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</si>
  <si>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</si>
  <si>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</si>
  <si>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</si>
  <si>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</si>
  <si>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</si>
  <si>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</si>
  <si>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</si>
  <si>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</si>
  <si>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</si>
  <si>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</si>
  <si>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</si>
  <si>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</si>
  <si>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</si>
  <si>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</si>
  <si>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</si>
  <si>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</si>
  <si>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</si>
  <si>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</si>
  <si>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</si>
  <si>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</si>
  <si>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</si>
  <si>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</si>
  <si>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</si>
  <si>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</si>
  <si>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</si>
  <si>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</si>
  <si>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</si>
  <si>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</si>
  <si>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</si>
  <si>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</si>
  <si>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</si>
  <si>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</si>
  <si>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</si>
  <si>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</si>
  <si>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</si>
  <si>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</si>
  <si>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</si>
  <si>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</si>
  <si>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</si>
  <si>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</si>
  <si>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</si>
  <si>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</si>
  <si>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</si>
  <si>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</si>
  <si>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</si>
  <si>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</si>
  <si>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</si>
  <si>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</si>
  <si>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</si>
  <si>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</si>
  <si>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</si>
  <si>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</si>
  <si>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</si>
  <si>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</si>
  <si>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</si>
  <si>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</si>
  <si>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</si>
  <si>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</si>
  <si>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</si>
  <si>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</si>
  <si>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</si>
  <si>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</si>
  <si>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</si>
  <si>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</si>
  <si>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</si>
  <si>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</si>
  <si>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</si>
  <si>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</si>
  <si>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</si>
  <si>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</si>
  <si>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</si>
  <si>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</si>
  <si>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</si>
  <si>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</si>
  <si>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</si>
  <si>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</si>
  <si>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</si>
  <si>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</si>
  <si>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</si>
  <si>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</si>
  <si>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</si>
  <si>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</si>
  <si>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</si>
  <si>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</si>
  <si>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</si>
  <si>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</si>
  <si>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</si>
  <si>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</si>
  <si>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</si>
  <si>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</si>
  <si>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</si>
  <si>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</si>
  <si>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</si>
  <si>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</si>
  <si>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</si>
  <si>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</si>
  <si>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</si>
  <si>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</si>
  <si>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</si>
  <si>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</si>
  <si>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</si>
  <si>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</si>
  <si>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</si>
  <si>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</si>
  <si>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</si>
  <si>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</si>
  <si>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</si>
  <si>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</si>
  <si>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</si>
  <si>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</si>
  <si>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</si>
  <si>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</si>
  <si>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</si>
  <si>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</si>
  <si>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</si>
  <si>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</si>
  <si>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</si>
  <si>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</si>
  <si>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</si>
  <si>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</si>
  <si>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</si>
  <si>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</si>
  <si>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</si>
  <si>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</si>
  <si>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</si>
  <si>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</si>
  <si>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</si>
  <si>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</si>
  <si>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</si>
  <si>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</si>
  <si>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</si>
  <si>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</si>
  <si>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</si>
  <si>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</si>
  <si>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</si>
  <si>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</si>
  <si>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</si>
  <si>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</si>
  <si>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</si>
  <si>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</si>
  <si>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</si>
  <si>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</si>
  <si>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</si>
  <si>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</si>
  <si>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</si>
  <si>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</si>
  <si>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</si>
  <si>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</si>
  <si>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</si>
  <si>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</si>
  <si>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</si>
  <si>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</si>
  <si>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</si>
  <si>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</si>
  <si>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</si>
  <si>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</si>
  <si>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</si>
  <si>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</si>
  <si>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</si>
  <si>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</si>
  <si>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</si>
  <si>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</si>
  <si>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</si>
  <si>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</si>
  <si>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</si>
  <si>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</si>
  <si>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</si>
  <si>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</si>
  <si>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</si>
  <si>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</si>
  <si>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</si>
  <si>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</si>
  <si>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</si>
  <si>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</si>
  <si>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</si>
  <si>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</si>
  <si>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</si>
  <si>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</si>
  <si>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</si>
  <si>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</si>
  <si>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</si>
  <si>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</si>
  <si>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</si>
  <si>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</si>
  <si>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</si>
  <si>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</si>
  <si>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</si>
  <si>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</si>
  <si>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</si>
  <si>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</si>
  <si>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</si>
  <si>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</si>
  <si>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</si>
  <si>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</si>
  <si>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</si>
  <si>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</si>
  <si>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</si>
  <si>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</si>
  <si>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</si>
  <si>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</si>
  <si>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</si>
  <si>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</si>
  <si>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</si>
  <si>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</si>
  <si>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</si>
  <si>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</si>
  <si>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</si>
  <si>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</si>
  <si>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</si>
  <si>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</si>
  <si>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</si>
  <si>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</si>
  <si>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</si>
  <si>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</si>
  <si>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</si>
  <si>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</si>
  <si>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</si>
  <si>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</si>
  <si>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</si>
  <si>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</si>
  <si>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</si>
  <si>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</si>
  <si>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</si>
  <si>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</si>
  <si>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</si>
  <si>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</si>
  <si>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</si>
  <si>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</si>
  <si>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</si>
  <si>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</si>
  <si>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</si>
  <si>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</si>
  <si>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</si>
  <si>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</si>
  <si>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</si>
  <si>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</si>
  <si>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</si>
  <si>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</si>
  <si>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</si>
  <si>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</si>
  <si>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</si>
  <si>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</si>
  <si>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</si>
  <si>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</si>
  <si>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</si>
  <si>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</si>
  <si>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</si>
  <si>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</si>
  <si>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</si>
  <si>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</si>
  <si>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</si>
  <si>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</si>
  <si>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</si>
  <si>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</si>
  <si>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</si>
  <si>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</si>
  <si>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</si>
  <si>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</si>
  <si>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</si>
  <si>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</si>
  <si>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</si>
  <si>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</si>
  <si>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</si>
  <si>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</si>
  <si>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</si>
  <si>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</si>
  <si>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</si>
  <si>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</si>
  <si>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</si>
  <si>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</si>
  <si>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</si>
  <si>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</si>
  <si>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</si>
  <si>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</si>
  <si>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</si>
  <si>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</si>
  <si>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</si>
  <si>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</si>
  <si>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</si>
  <si>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</si>
  <si>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</si>
  <si>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</si>
  <si>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</si>
  <si>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</si>
  <si>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</si>
  <si>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</si>
  <si>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</si>
  <si>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</si>
  <si>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</si>
  <si>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</si>
  <si>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</si>
  <si>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</si>
  <si>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</si>
  <si>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</si>
  <si>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</si>
  <si>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</si>
  <si>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</si>
  <si>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</si>
  <si>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</si>
  <si>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</si>
  <si>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</si>
  <si>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</si>
  <si>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</si>
  <si>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</si>
  <si>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</si>
  <si>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</si>
  <si>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</si>
  <si>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</si>
  <si>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</si>
  <si>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</si>
  <si>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</si>
  <si>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</si>
  <si>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</si>
  <si>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</si>
  <si>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</si>
  <si>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</si>
  <si>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</si>
  <si>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</si>
  <si>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</si>
  <si>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</si>
  <si>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</si>
  <si>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</si>
  <si>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</si>
  <si>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</si>
  <si>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</si>
  <si>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</si>
  <si>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</si>
  <si>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</si>
  <si>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</si>
  <si>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</si>
  <si>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</si>
  <si>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</si>
  <si>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</si>
  <si>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</si>
  <si>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</si>
  <si>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</si>
  <si>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</si>
  <si>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</si>
  <si>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</si>
  <si>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</si>
  <si>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</si>
  <si>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</si>
  <si>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</si>
  <si>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</si>
  <si>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</si>
  <si>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</si>
  <si>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</si>
  <si>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</si>
  <si>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</si>
  <si>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</si>
  <si>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</si>
  <si>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</si>
  <si>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</si>
  <si>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</si>
  <si>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</si>
  <si>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</si>
  <si>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</si>
  <si>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</si>
  <si>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</si>
  <si>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</si>
  <si>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</si>
  <si>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</si>
  <si>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</si>
  <si>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</si>
  <si>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</si>
  <si>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</si>
  <si>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</si>
  <si>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</si>
  <si>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</si>
  <si>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</si>
  <si>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</si>
  <si>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</si>
  <si>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</si>
  <si>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</si>
  <si>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</si>
  <si>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</si>
  <si>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</si>
  <si>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</si>
  <si>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</si>
  <si>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</si>
  <si>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</si>
  <si>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</si>
  <si>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</si>
  <si>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</si>
  <si>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</si>
  <si>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</si>
  <si>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</si>
  <si>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</si>
  <si>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</si>
  <si>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</si>
  <si>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</si>
  <si>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</si>
  <si>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</si>
  <si>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</si>
  <si>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</si>
  <si>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</si>
  <si>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</si>
  <si>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</si>
  <si>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</si>
  <si>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</si>
  <si>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</si>
  <si>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</si>
  <si>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</si>
  <si>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</si>
  <si>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</si>
  <si>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</si>
  <si>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</si>
  <si>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</si>
  <si>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</si>
  <si>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</si>
  <si>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</si>
  <si>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</si>
  <si>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</si>
  <si>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</si>
  <si>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</si>
  <si>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</si>
  <si>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</si>
  <si>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</si>
  <si>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</si>
  <si>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</si>
  <si>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</si>
  <si>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</si>
  <si>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</si>
  <si>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</si>
  <si>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</si>
  <si>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</si>
  <si>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</si>
  <si>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</si>
  <si>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</si>
  <si>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</si>
  <si>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</si>
  <si>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</si>
  <si>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</si>
  <si>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</si>
  <si>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</si>
  <si>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</si>
  <si>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</si>
  <si>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</si>
  <si>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</si>
  <si>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</si>
  <si>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</si>
  <si>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</si>
  <si>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</si>
  <si>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</si>
  <si>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</si>
  <si>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</si>
  <si>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</si>
  <si>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</si>
  <si>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</si>
  <si>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</si>
  <si>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</si>
  <si>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</si>
  <si>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</si>
  <si>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</si>
  <si>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</si>
  <si>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</si>
  <si>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</si>
  <si>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</si>
  <si>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</si>
  <si>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</si>
  <si>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</si>
  <si>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</si>
  <si>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</si>
  <si>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</si>
  <si>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</si>
  <si>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</si>
  <si>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</si>
  <si>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</si>
  <si>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</si>
  <si>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</si>
  <si>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</si>
  <si>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</si>
  <si>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</si>
  <si>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</si>
  <si>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</si>
  <si>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</si>
  <si>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</si>
  <si>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</si>
  <si>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</si>
  <si>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</si>
  <si>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</si>
  <si>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</si>
  <si>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</si>
  <si>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</si>
  <si>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</si>
  <si>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</si>
  <si>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</si>
  <si>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</si>
  <si>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</si>
  <si>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</si>
  <si>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</si>
  <si>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</si>
  <si>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</si>
  <si>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</si>
  <si>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</si>
  <si>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</si>
  <si>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</si>
  <si>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</si>
  <si>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</si>
  <si>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</si>
  <si>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</si>
  <si>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</si>
  <si>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</si>
  <si>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</si>
  <si>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</si>
  <si>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</si>
  <si>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</si>
  <si>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</si>
  <si>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</si>
  <si>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</si>
  <si>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</si>
  <si>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</si>
  <si>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</si>
  <si>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</si>
  <si>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</si>
  <si>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</si>
  <si>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</si>
  <si>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</si>
  <si>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</si>
  <si>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</si>
  <si>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</si>
  <si>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</si>
  <si>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</si>
  <si>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</si>
  <si>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</si>
  <si>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</si>
  <si>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</si>
  <si>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</si>
  <si>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</si>
  <si>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</si>
  <si>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</si>
  <si>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</si>
  <si>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</si>
  <si>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</si>
  <si>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</si>
  <si>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</si>
  <si>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</si>
  <si>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</si>
  <si>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</si>
  <si>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</si>
  <si>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</si>
  <si>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</si>
  <si>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</si>
  <si>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</si>
  <si>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</si>
  <si>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</si>
  <si>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</si>
  <si>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</si>
  <si>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</si>
  <si>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</si>
  <si>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</si>
  <si>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</si>
  <si>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</si>
  <si>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</si>
  <si>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</si>
  <si>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</si>
  <si>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</si>
  <si>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</si>
  <si>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</si>
  <si>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</si>
  <si>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</si>
  <si>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</si>
  <si>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</si>
  <si>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</si>
  <si>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</si>
  <si>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</si>
  <si>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</si>
  <si>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</si>
  <si>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</si>
  <si>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</si>
  <si>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</si>
  <si>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</si>
  <si>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</si>
  <si>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</si>
  <si>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</si>
  <si>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</si>
  <si>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</si>
  <si>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</si>
  <si>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</si>
  <si>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</si>
  <si>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</si>
  <si>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</si>
  <si>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</si>
  <si>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</si>
  <si>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</si>
  <si>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</si>
  <si>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</si>
  <si>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</si>
  <si>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</si>
  <si>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</si>
  <si>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</si>
  <si>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</si>
  <si>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</si>
  <si>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</si>
  <si>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</si>
  <si>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</si>
  <si>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</si>
  <si>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</si>
  <si>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</si>
  <si>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</si>
  <si>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</si>
  <si>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</si>
  <si>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</si>
  <si>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</si>
  <si>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</si>
  <si>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</si>
  <si>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</si>
  <si>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</si>
  <si>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</si>
  <si>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</si>
  <si>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</si>
  <si>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</si>
  <si>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</si>
  <si>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</si>
  <si>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</si>
  <si>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</si>
  <si>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</si>
  <si>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</si>
  <si>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</si>
  <si>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</si>
  <si>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</si>
  <si>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</si>
  <si>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</si>
  <si>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</si>
  <si>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</si>
  <si>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</si>
  <si>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</si>
  <si>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</si>
  <si>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</si>
  <si>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</si>
  <si>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</si>
  <si>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</si>
  <si>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</si>
  <si>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</si>
  <si>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</si>
  <si>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</si>
  <si>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</si>
  <si>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</si>
  <si>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</si>
  <si>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</si>
  <si>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</si>
  <si>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</si>
  <si>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</si>
  <si>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</si>
  <si>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</si>
  <si>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</si>
  <si>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</si>
  <si>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</si>
  <si>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</si>
  <si>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</si>
  <si>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</si>
  <si>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</si>
  <si>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</si>
  <si>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</si>
  <si>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</si>
  <si>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</si>
  <si>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</si>
  <si>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</si>
  <si>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</si>
  <si>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</si>
  <si>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</si>
  <si>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</si>
  <si>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</si>
  <si>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</si>
  <si>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</si>
  <si>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</si>
  <si>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</si>
  <si>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</si>
  <si>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</si>
  <si>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</si>
  <si>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</si>
  <si>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</si>
  <si>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</si>
  <si>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</si>
  <si>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</si>
  <si>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</si>
  <si>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</si>
  <si>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</si>
  <si>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</si>
  <si>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</si>
  <si>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</si>
  <si>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</si>
  <si>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</si>
  <si>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</si>
  <si>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</si>
  <si>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</si>
  <si>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</si>
  <si>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</si>
  <si>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</si>
  <si>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</si>
  <si>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</si>
  <si>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</si>
  <si>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</si>
  <si>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</si>
  <si>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</si>
  <si>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</si>
  <si>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</si>
  <si>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</si>
  <si>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</si>
  <si>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</si>
  <si>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</si>
  <si>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</si>
  <si>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</si>
  <si>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</si>
  <si>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</si>
  <si>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</si>
  <si>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</si>
  <si>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</si>
  <si>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</si>
  <si>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</si>
  <si>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</si>
  <si>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</si>
  <si>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</si>
  <si>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</si>
  <si>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</si>
  <si>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</si>
  <si>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</si>
  <si>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</si>
  <si>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</si>
  <si>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</si>
  <si>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</si>
  <si>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</si>
  <si>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</si>
  <si>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</si>
  <si>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</si>
  <si>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</si>
  <si>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</si>
  <si>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</si>
  <si>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</si>
  <si>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</si>
  <si>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</si>
  <si>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</si>
  <si>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</si>
  <si>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</si>
  <si>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</si>
  <si>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</si>
  <si>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</si>
  <si>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</si>
  <si>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</si>
  <si>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</si>
  <si>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</si>
  <si>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</si>
  <si>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</si>
  <si>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</si>
  <si>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</si>
  <si>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</si>
  <si>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</si>
  <si>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</si>
  <si>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</si>
  <si>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</si>
  <si>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</si>
  <si>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</si>
  <si>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</si>
  <si>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</si>
  <si>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</si>
  <si>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</si>
  <si>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</si>
  <si>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</si>
  <si>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</si>
  <si>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</si>
  <si>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</si>
  <si>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</si>
  <si>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</si>
  <si>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</si>
  <si>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</si>
  <si>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</si>
  <si>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</si>
  <si>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</si>
  <si>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</si>
  <si>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</si>
  <si>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</si>
  <si>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</si>
  <si>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</si>
  <si>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</si>
  <si>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</si>
  <si>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</si>
  <si>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</si>
  <si>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</si>
  <si>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</si>
  <si>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</si>
  <si>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</si>
  <si>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</si>
  <si>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</si>
  <si>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</si>
  <si>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</si>
  <si>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</si>
  <si>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</si>
  <si>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</si>
  <si>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</si>
  <si>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</si>
  <si>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</si>
  <si>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</si>
  <si>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</si>
  <si>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</si>
  <si>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</si>
  <si>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</si>
  <si>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</si>
  <si>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</si>
  <si>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</si>
  <si>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</si>
  <si>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</si>
  <si>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</si>
  <si>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</si>
  <si>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</si>
  <si>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</si>
  <si>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</si>
  <si>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</si>
  <si>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</si>
  <si>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</si>
  <si>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</si>
  <si>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</si>
  <si>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</si>
  <si>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</si>
  <si>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</si>
  <si>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</si>
  <si>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</si>
  <si>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</si>
  <si>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</si>
  <si>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</si>
  <si>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</si>
  <si>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</si>
  <si>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</si>
  <si>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</si>
  <si>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</si>
  <si>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</si>
  <si>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</si>
  <si>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</si>
  <si>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</si>
  <si>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</si>
  <si>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</si>
  <si>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</si>
  <si>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</si>
  <si>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</si>
  <si>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</si>
  <si>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</si>
  <si>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</si>
  <si>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</si>
  <si>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</si>
  <si>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</si>
  <si>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</si>
  <si>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</si>
  <si>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</si>
  <si>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</si>
  <si>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</si>
  <si>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</si>
  <si>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</si>
  <si>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</si>
  <si>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</si>
  <si>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</si>
  <si>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</si>
  <si>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</si>
  <si>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</si>
  <si>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</si>
  <si>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</si>
  <si>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</si>
  <si>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</si>
  <si>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</si>
  <si>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</si>
  <si>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</si>
  <si>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</si>
  <si>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</si>
  <si>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</si>
  <si>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</si>
  <si>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</si>
  <si>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</si>
  <si>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</si>
  <si>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</si>
  <si>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</si>
  <si>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</si>
  <si>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</si>
  <si>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</si>
  <si>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</si>
  <si>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</si>
  <si>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</si>
  <si>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</si>
  <si>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</si>
  <si>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</si>
  <si>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</si>
  <si>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</si>
  <si>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</si>
  <si>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</si>
  <si>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</si>
  <si>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</si>
  <si>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</si>
  <si>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</si>
  <si>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</si>
  <si>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</si>
  <si>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</si>
  <si>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</si>
  <si>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</si>
  <si>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</si>
  <si>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</si>
  <si>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</si>
  <si>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</si>
  <si>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</si>
  <si>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</si>
  <si>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</si>
  <si>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</si>
  <si>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</si>
  <si>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</si>
  <si>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</si>
  <si>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</si>
  <si>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</si>
  <si>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</si>
  <si>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</si>
  <si>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</si>
  <si>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</si>
  <si>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</si>
  <si>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</si>
  <si>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</si>
  <si>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</si>
  <si>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</si>
  <si>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</si>
  <si>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</si>
  <si>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</si>
  <si>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</si>
  <si>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</si>
  <si>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</si>
  <si>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</si>
  <si>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</si>
  <si>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</si>
  <si>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</si>
  <si>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</si>
  <si>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</si>
  <si>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</si>
  <si>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</si>
  <si>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</si>
  <si>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</si>
  <si>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</si>
  <si>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</si>
  <si>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</si>
  <si>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</si>
  <si>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</si>
  <si>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</si>
  <si>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</si>
  <si>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</si>
  <si>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</si>
  <si>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</si>
  <si>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</si>
  <si>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</si>
  <si>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</si>
  <si>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</si>
  <si>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</si>
  <si>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</si>
  <si>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</si>
  <si>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</si>
  <si>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</si>
  <si>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</si>
  <si>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</si>
  <si>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</si>
  <si>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</si>
  <si>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</si>
  <si>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</si>
  <si>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</si>
  <si>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</si>
  <si>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</si>
  <si>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</si>
  <si>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</si>
  <si>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</si>
  <si>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</si>
  <si>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</si>
  <si>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</si>
  <si>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</si>
  <si>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</si>
  <si>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</si>
  <si>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</si>
  <si>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</si>
  <si>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</si>
  <si>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</si>
  <si>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</si>
  <si>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</si>
  <si>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</si>
  <si>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</si>
  <si>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</si>
  <si>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</si>
  <si>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</si>
  <si>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</si>
  <si>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</si>
  <si>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</si>
  <si>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</si>
  <si>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</si>
  <si>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</si>
  <si>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</si>
  <si>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</si>
  <si>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</si>
  <si>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</si>
  <si>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</si>
  <si>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</si>
  <si>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</si>
  <si>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</si>
  <si>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</si>
  <si>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</si>
  <si>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</si>
  <si>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</si>
  <si>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</si>
  <si>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</si>
  <si>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</si>
  <si>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</si>
  <si>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</si>
  <si>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</si>
  <si>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</si>
  <si>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</si>
  <si>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</si>
  <si>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</si>
  <si>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</si>
  <si>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</si>
  <si>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</si>
  <si>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</si>
  <si>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</si>
  <si>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</si>
  <si>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</si>
  <si>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</si>
  <si>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</si>
  <si>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</si>
  <si>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</si>
  <si>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</si>
  <si>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</si>
  <si>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</si>
  <si>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</si>
  <si>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</si>
  <si>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</si>
  <si>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</si>
  <si>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</si>
  <si>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</si>
  <si>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</si>
  <si>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</si>
  <si>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</si>
  <si>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</si>
  <si>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</si>
  <si>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</si>
  <si>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</si>
  <si>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</si>
  <si>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</si>
  <si>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</si>
  <si>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</si>
  <si>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</si>
  <si>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</si>
  <si>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</si>
  <si>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</si>
  <si>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</si>
  <si>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</si>
  <si>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</si>
  <si>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</si>
  <si>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</si>
  <si>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</si>
  <si>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</si>
  <si>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</si>
  <si>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</si>
  <si>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</si>
  <si>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</si>
  <si>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</si>
  <si>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</si>
  <si>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</si>
  <si>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</si>
  <si>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</si>
  <si>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</si>
  <si>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</si>
  <si>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</si>
  <si>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</si>
  <si>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</si>
  <si>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</si>
  <si>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</si>
  <si>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</si>
  <si>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</si>
  <si>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</si>
  <si>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</si>
  <si>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</si>
  <si>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</si>
  <si>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</si>
  <si>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</si>
  <si>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</si>
  <si>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</si>
  <si>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</si>
  <si>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</si>
  <si>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</si>
  <si>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</si>
  <si>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</si>
  <si>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</si>
  <si>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</si>
  <si>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</si>
  <si>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</si>
  <si>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</si>
  <si>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</si>
  <si>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</si>
  <si>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</si>
  <si>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</si>
  <si>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</si>
  <si>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</si>
  <si>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</si>
  <si>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</si>
  <si>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</si>
  <si>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</si>
  <si>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</si>
  <si>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</si>
  <si>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</si>
  <si>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</si>
  <si>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</si>
  <si>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</si>
  <si>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</si>
  <si>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</si>
  <si>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</si>
  <si>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</si>
  <si>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</si>
  <si>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</si>
  <si>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</si>
  <si>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</si>
  <si>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</si>
  <si>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</si>
  <si>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</si>
  <si>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</si>
  <si>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</si>
  <si>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</si>
  <si>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</si>
  <si>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</si>
  <si>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</si>
  <si>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</si>
  <si>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</si>
  <si>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</si>
  <si>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</si>
  <si>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</si>
  <si>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</si>
  <si>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</si>
  <si>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</si>
  <si>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</si>
  <si>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</si>
  <si>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</si>
  <si>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</si>
  <si>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</si>
  <si>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</si>
  <si>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</si>
  <si>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</si>
  <si>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</si>
  <si>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</si>
  <si>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</si>
  <si>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</si>
  <si>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</si>
  <si>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</si>
  <si>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</si>
  <si>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</si>
  <si>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</si>
  <si>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</si>
  <si>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</si>
  <si>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</si>
  <si>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</si>
  <si>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</si>
  <si>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</si>
  <si>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</si>
  <si>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</si>
  <si>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</si>
  <si>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</si>
  <si>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</si>
  <si>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</si>
  <si>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</si>
  <si>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</si>
  <si>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</si>
  <si>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</si>
  <si>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</si>
  <si>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</si>
  <si>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</si>
  <si>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</si>
  <si>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</si>
  <si>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</si>
  <si>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</si>
  <si>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</si>
  <si>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</si>
  <si>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</si>
  <si>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</si>
  <si>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</si>
  <si>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</si>
  <si>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</si>
  <si>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</si>
  <si>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</si>
  <si>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</si>
  <si>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</si>
  <si>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</si>
  <si>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</si>
  <si>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</si>
  <si>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</si>
  <si>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</si>
  <si>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</si>
  <si>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</si>
  <si>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</si>
  <si>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</si>
  <si>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</si>
  <si>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</si>
  <si>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</si>
  <si>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</si>
  <si>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</si>
  <si>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</si>
  <si>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</si>
  <si>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</si>
  <si>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</si>
  <si>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</si>
  <si>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</si>
  <si>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</si>
  <si>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</si>
  <si>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</si>
  <si>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</si>
  <si>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</si>
  <si>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</si>
  <si>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</si>
  <si>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</si>
  <si>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</si>
  <si>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</si>
  <si>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</si>
  <si>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</si>
  <si>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</si>
  <si>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</si>
  <si>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</si>
  <si>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</si>
  <si>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</si>
  <si>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</si>
  <si>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</si>
  <si>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</si>
  <si>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</si>
  <si>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</si>
  <si>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</si>
  <si>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</si>
  <si>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</si>
  <si>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</si>
  <si>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</si>
  <si>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</si>
  <si>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</si>
  <si>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</si>
  <si>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</si>
  <si>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</si>
  <si>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</si>
  <si>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</si>
  <si>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</si>
  <si>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</si>
  <si>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</si>
  <si>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</si>
  <si>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</si>
  <si>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</si>
  <si>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</si>
  <si>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</si>
  <si>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</si>
  <si>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</si>
  <si>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</si>
  <si>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</si>
  <si>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</si>
  <si>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</si>
  <si>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</si>
  <si>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</si>
  <si>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</si>
  <si>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</si>
  <si>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</si>
  <si>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</si>
  <si>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</si>
  <si>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</si>
  <si>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</si>
  <si>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</si>
  <si>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</si>
  <si>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</si>
  <si>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</si>
  <si>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</si>
  <si>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</si>
  <si>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</si>
  <si>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</si>
  <si>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</si>
  <si>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</si>
  <si>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</si>
  <si>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</si>
  <si>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</si>
  <si>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</si>
  <si>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</si>
  <si>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</si>
  <si>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</si>
  <si>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</si>
  <si>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</si>
  <si>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</si>
  <si>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</si>
  <si>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</si>
  <si>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</si>
  <si>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</si>
  <si>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</si>
  <si>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</si>
  <si>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</si>
  <si>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</si>
  <si>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</si>
  <si>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</si>
  <si>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</si>
  <si>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</si>
  <si>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</si>
  <si>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</si>
  <si>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</si>
  <si>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</si>
  <si>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</si>
  <si>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</si>
  <si>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</si>
  <si>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</si>
  <si>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</si>
  <si>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</si>
  <si>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</si>
  <si>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</si>
  <si>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</si>
  <si>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</si>
  <si>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</si>
  <si>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</si>
  <si>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</si>
  <si>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</si>
  <si>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</si>
  <si>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</si>
  <si>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</si>
  <si>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</si>
  <si>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</si>
  <si>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</si>
  <si>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</si>
  <si>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</si>
  <si>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</si>
  <si>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</si>
  <si>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</si>
  <si>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</si>
  <si>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</si>
  <si>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</si>
  <si>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</si>
  <si>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</si>
  <si>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</si>
  <si>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</si>
  <si>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</si>
  <si>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</si>
  <si>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</si>
  <si>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</si>
  <si>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</si>
  <si>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</si>
  <si>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</si>
  <si>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</si>
  <si>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</si>
  <si>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</si>
  <si>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</si>
  <si>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</si>
  <si>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</si>
  <si>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</si>
  <si>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</si>
  <si>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</si>
  <si>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</si>
  <si>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</si>
  <si>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</si>
  <si>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</si>
  <si>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</si>
  <si>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</si>
  <si>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</si>
  <si>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</si>
  <si>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</si>
  <si>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</si>
  <si>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</si>
  <si>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</si>
  <si>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</si>
  <si>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</si>
  <si>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</si>
  <si>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</si>
  <si>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</si>
  <si>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</si>
  <si>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</si>
  <si>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</si>
  <si>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</si>
  <si>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</si>
  <si>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</si>
  <si>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</si>
  <si>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</si>
  <si>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</si>
  <si>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</si>
  <si>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</si>
  <si>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</si>
  <si>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</si>
  <si>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</si>
  <si>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</si>
  <si>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</si>
  <si>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</si>
  <si>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</si>
  <si>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</si>
  <si>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</si>
  <si>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</si>
  <si>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</si>
  <si>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</si>
  <si>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</si>
  <si>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</si>
  <si>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</si>
  <si>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</si>
  <si>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</si>
  <si>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</si>
  <si>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</si>
  <si>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</si>
  <si>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</si>
  <si>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</si>
  <si>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</si>
  <si>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</si>
  <si>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</si>
  <si>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</si>
  <si>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</si>
  <si>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</si>
  <si>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</si>
  <si>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</si>
  <si>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</si>
  <si>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</si>
  <si>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</si>
  <si>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</si>
  <si>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</si>
  <si>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</si>
  <si>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</si>
  <si>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</si>
  <si>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</si>
  <si>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</si>
  <si>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</si>
  <si>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</si>
  <si>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</si>
  <si>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</si>
  <si>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</si>
  <si>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</si>
  <si>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</si>
  <si>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</si>
  <si>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</si>
  <si>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</si>
  <si>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</si>
  <si>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</si>
  <si>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</si>
  <si>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</si>
  <si>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</si>
  <si>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</si>
  <si>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</si>
  <si>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</si>
  <si>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</si>
  <si>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</si>
  <si>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</si>
  <si>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</si>
  <si>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</si>
  <si>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</si>
  <si>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</si>
  <si>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</si>
  <si>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</si>
  <si>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</si>
  <si>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</si>
  <si>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</si>
  <si>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</si>
  <si>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</si>
  <si>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</si>
  <si>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</si>
  <si>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</si>
  <si>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</si>
  <si>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</si>
  <si>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</si>
  <si>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</si>
  <si>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</si>
  <si>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</si>
  <si>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</si>
  <si>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</si>
  <si>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</si>
  <si>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</si>
  <si>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</si>
  <si>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</si>
  <si>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</si>
  <si>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</si>
  <si>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</si>
  <si>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</si>
  <si>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</si>
  <si>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</si>
  <si>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</si>
  <si>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</si>
  <si>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</si>
  <si>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</si>
  <si>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</si>
  <si>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</si>
  <si>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</si>
  <si>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</si>
  <si>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</si>
  <si>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</si>
  <si>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</si>
  <si>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</si>
  <si>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</si>
  <si>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</si>
  <si>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</si>
  <si>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</si>
  <si>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</si>
  <si>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</si>
  <si>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</si>
  <si>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</si>
  <si>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</si>
  <si>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</si>
  <si>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</si>
  <si>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</si>
  <si>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</si>
  <si>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</si>
  <si>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</si>
  <si>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</si>
  <si>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</si>
  <si>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</si>
  <si>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</si>
  <si>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</si>
  <si>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</si>
  <si>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</si>
  <si>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</si>
  <si>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</si>
  <si>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</si>
  <si>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</si>
  <si>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</si>
  <si>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</si>
  <si>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</si>
  <si>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</si>
  <si>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</si>
  <si>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</si>
  <si>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</si>
  <si>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</si>
  <si>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</si>
  <si>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</si>
  <si>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</si>
  <si>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</si>
  <si>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</si>
  <si>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</si>
  <si>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</si>
  <si>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</si>
  <si>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</si>
  <si>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</si>
  <si>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</si>
  <si>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</si>
  <si>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</si>
  <si>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</si>
  <si>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</si>
  <si>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</si>
  <si>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</si>
  <si>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</si>
  <si>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</si>
  <si>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</si>
  <si>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</si>
  <si>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</si>
  <si>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</si>
  <si>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</si>
  <si>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</si>
  <si>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</si>
  <si>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</si>
  <si>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</si>
  <si>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</si>
  <si>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</si>
  <si>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</si>
  <si>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</si>
  <si>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</si>
  <si>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</si>
  <si>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</si>
  <si>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</si>
  <si>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</si>
  <si>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</si>
  <si>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</si>
  <si>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</si>
  <si>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</si>
  <si>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</si>
  <si>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</si>
  <si>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</si>
  <si>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</si>
  <si>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</si>
  <si>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</si>
  <si>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</si>
  <si>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</si>
  <si>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</si>
  <si>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</si>
  <si>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</si>
  <si>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</si>
  <si>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</si>
  <si>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</si>
  <si>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</si>
  <si>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</si>
  <si>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</si>
  <si>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</si>
  <si>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</si>
  <si>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</si>
  <si>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</si>
  <si>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</si>
  <si>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</si>
  <si>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</si>
  <si>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</si>
  <si>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</si>
  <si>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</si>
  <si>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</si>
  <si>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</si>
  <si>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</si>
  <si>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</si>
  <si>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</si>
  <si>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</si>
  <si>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</si>
  <si>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</si>
  <si>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</si>
  <si>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</si>
  <si>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</si>
  <si>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</si>
  <si>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</si>
  <si>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</si>
  <si>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</si>
  <si>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</si>
  <si>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</si>
  <si>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</si>
  <si>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</si>
  <si>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</si>
  <si>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</si>
  <si>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</si>
  <si>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</si>
  <si>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</si>
  <si>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</si>
  <si>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</si>
  <si>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</si>
  <si>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</si>
  <si>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</si>
  <si>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</si>
  <si>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</si>
  <si>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</si>
  <si>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</si>
  <si>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</si>
  <si>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</si>
  <si>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</si>
  <si>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</si>
  <si>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</si>
  <si>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</si>
  <si>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</si>
  <si>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</si>
  <si>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</si>
  <si>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</si>
  <si>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</si>
  <si>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</si>
  <si>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</si>
  <si>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</si>
  <si>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</si>
  <si>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</si>
  <si>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</si>
  <si>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</si>
  <si>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</si>
  <si>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</si>
  <si>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</si>
  <si>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</si>
  <si>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</si>
  <si>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</si>
  <si>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</si>
  <si>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</si>
  <si>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</si>
  <si>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</si>
  <si>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</si>
  <si>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</si>
  <si>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</si>
  <si>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</si>
  <si>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</si>
  <si>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</si>
  <si>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</si>
  <si>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</si>
  <si>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</si>
  <si>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</si>
  <si>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</si>
  <si>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</si>
  <si>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</si>
  <si>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</si>
  <si>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</si>
  <si>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</si>
  <si>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</si>
  <si>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</si>
  <si>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</si>
  <si>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</si>
  <si>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</si>
  <si>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</si>
  <si>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</si>
  <si>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</si>
  <si>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</si>
  <si>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</si>
  <si>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</si>
  <si>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</si>
  <si>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</si>
  <si>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</si>
  <si>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</si>
  <si>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</si>
  <si>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</si>
  <si>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</si>
  <si>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</si>
  <si>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</si>
  <si>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</si>
  <si>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</si>
  <si>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</si>
  <si>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</si>
  <si>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</si>
  <si>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</si>
  <si>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</si>
  <si>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</si>
  <si>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</si>
  <si>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</si>
  <si>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</si>
  <si>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</si>
  <si>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</si>
  <si>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</si>
  <si>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</si>
  <si>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</si>
  <si>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</si>
  <si>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</si>
  <si>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</si>
  <si>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</si>
  <si>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</si>
  <si>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</si>
  <si>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</si>
  <si>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</si>
  <si>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</si>
  <si>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</si>
  <si>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</si>
  <si>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</si>
  <si>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</si>
  <si>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</si>
  <si>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</si>
  <si>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</si>
  <si>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</si>
  <si>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</si>
  <si>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</si>
  <si>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</si>
  <si>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</si>
  <si>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</si>
  <si>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</si>
  <si>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</si>
  <si>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</si>
  <si>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</si>
  <si>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</si>
  <si>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</si>
  <si>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</si>
  <si>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</si>
  <si>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</si>
  <si>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</si>
  <si>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</si>
  <si>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</si>
  <si>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</si>
  <si>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</si>
  <si>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</si>
  <si>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</si>
  <si>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</si>
  <si>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</si>
  <si>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</si>
  <si>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</si>
  <si>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</si>
  <si>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</si>
  <si>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</si>
  <si>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</si>
  <si>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</si>
  <si>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</si>
  <si>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</si>
  <si>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</si>
  <si>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</si>
  <si>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</si>
  <si>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</si>
  <si>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</si>
  <si>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</si>
  <si>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</si>
  <si>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</si>
  <si>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</si>
  <si>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</si>
  <si>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</si>
  <si>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</si>
  <si>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</si>
  <si>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</si>
  <si>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</si>
  <si>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</si>
  <si>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</si>
  <si>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</si>
  <si>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</si>
  <si>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</si>
  <si>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</si>
  <si>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</si>
  <si>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</si>
  <si>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</si>
  <si>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</si>
  <si>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</si>
  <si>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</si>
  <si>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</si>
  <si>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</si>
  <si>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</si>
  <si>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</si>
  <si>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</si>
  <si>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</si>
  <si>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</si>
  <si>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</si>
  <si>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</si>
  <si>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</si>
  <si>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</si>
  <si>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</si>
  <si>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</si>
  <si>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</si>
  <si>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</si>
  <si>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</si>
  <si>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</si>
  <si>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</si>
  <si>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</si>
  <si>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</si>
  <si>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</si>
  <si>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</si>
  <si>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</si>
  <si>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</si>
  <si>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</si>
  <si>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</si>
  <si>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</si>
  <si>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</si>
  <si>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</si>
  <si>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</si>
  <si>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</si>
  <si>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</si>
  <si>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</si>
  <si>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</si>
  <si>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</si>
  <si>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</si>
  <si>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</si>
  <si>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</si>
  <si>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</si>
  <si>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</si>
  <si>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</si>
  <si>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</si>
  <si>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</si>
  <si>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</si>
  <si>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</si>
  <si>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</si>
  <si>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</si>
  <si>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</si>
  <si>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</si>
  <si>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</si>
  <si>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</si>
  <si>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</si>
  <si>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</si>
  <si>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</si>
  <si>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</si>
  <si>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</si>
  <si>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</si>
  <si>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</si>
  <si>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</si>
  <si>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</si>
  <si>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</si>
  <si>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</si>
  <si>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</si>
  <si>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</si>
  <si>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</si>
  <si>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</si>
  <si>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</si>
  <si>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</si>
  <si>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</si>
  <si>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</si>
  <si>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</si>
  <si>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</si>
  <si>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</si>
  <si>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</si>
  <si>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</si>
  <si>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</si>
  <si>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</si>
  <si>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</si>
  <si>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</si>
  <si>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</si>
  <si>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</si>
  <si>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</si>
  <si>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</si>
  <si>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</si>
  <si>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</si>
  <si>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</si>
  <si>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</si>
  <si>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</si>
  <si>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</si>
  <si>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</si>
  <si>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</si>
  <si>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</si>
  <si>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</si>
  <si>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</si>
  <si>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</si>
  <si>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</si>
  <si>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</si>
  <si>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</si>
  <si>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</si>
  <si>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</si>
  <si>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</si>
  <si>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</si>
  <si>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</si>
  <si>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</si>
  <si>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</si>
  <si>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</si>
  <si>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</si>
  <si>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</si>
  <si>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</si>
  <si>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</si>
  <si>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</si>
  <si>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</si>
  <si>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</si>
  <si>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</si>
  <si>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</si>
  <si>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</si>
  <si>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</si>
  <si>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</si>
  <si>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</si>
  <si>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</si>
  <si>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</si>
  <si>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</si>
  <si>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</si>
  <si>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</si>
  <si>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</si>
  <si>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</si>
  <si>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</si>
  <si>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</si>
  <si>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</si>
  <si>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</si>
  <si>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</si>
  <si>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</si>
  <si>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</si>
  <si>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</si>
  <si>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</si>
  <si>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</si>
  <si>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</si>
  <si>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</si>
  <si>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</si>
  <si>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</si>
  <si>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</si>
  <si>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</si>
  <si>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</si>
  <si>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</si>
  <si>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</si>
  <si>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</si>
  <si>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</si>
  <si>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</si>
  <si>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</si>
  <si>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</si>
  <si>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</si>
  <si>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</si>
  <si>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</si>
  <si>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</si>
  <si>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</si>
  <si>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</si>
  <si>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</si>
  <si>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</si>
  <si>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</si>
  <si>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</si>
  <si>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</si>
  <si>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</si>
  <si>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</si>
  <si>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</si>
  <si>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</si>
  <si>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</si>
  <si>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</si>
  <si>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</si>
  <si>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</si>
  <si>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</si>
  <si>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</si>
  <si>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</si>
  <si>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</si>
  <si>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</si>
  <si>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</si>
  <si>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</si>
  <si>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</si>
  <si>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</si>
  <si>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</si>
  <si>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</si>
  <si>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</si>
  <si>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</si>
  <si>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</si>
  <si>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</si>
  <si>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</si>
  <si>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</si>
  <si>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</si>
  <si>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</si>
  <si>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</si>
  <si>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</si>
  <si>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</si>
  <si>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</si>
  <si>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</si>
  <si>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</si>
  <si>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</si>
  <si>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</si>
  <si>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</si>
  <si>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</si>
  <si>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</si>
  <si>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</si>
  <si>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</si>
  <si>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</si>
  <si>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</si>
  <si>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</si>
  <si>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</si>
  <si>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</si>
  <si>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</si>
  <si>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</si>
  <si>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</si>
  <si>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</si>
  <si>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</si>
  <si>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</si>
  <si>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</si>
  <si>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</si>
  <si>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</si>
  <si>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</si>
  <si>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</si>
  <si>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</si>
  <si>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</si>
  <si>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</si>
  <si>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</si>
  <si>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</si>
  <si>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</si>
  <si>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</si>
  <si>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</si>
  <si>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</si>
  <si>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</si>
  <si>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</si>
  <si>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</si>
  <si>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</si>
  <si>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</si>
  <si>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</si>
  <si>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</si>
  <si>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</si>
  <si>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</si>
  <si>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</si>
  <si>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</si>
  <si>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</si>
  <si>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</si>
  <si>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</si>
  <si>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</si>
  <si>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</si>
  <si>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</si>
  <si>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</si>
  <si>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</si>
  <si>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</si>
  <si>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</si>
  <si>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</si>
  <si>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</si>
  <si>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</si>
  <si>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</si>
  <si>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</si>
  <si>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</si>
  <si>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</si>
  <si>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</si>
  <si>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</si>
  <si>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</si>
  <si>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</si>
  <si>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</si>
  <si>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</si>
  <si>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</si>
  <si>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</si>
  <si>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</si>
  <si>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</si>
  <si>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</si>
  <si>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</si>
  <si>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</si>
  <si>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</si>
  <si>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</si>
  <si>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</si>
  <si>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</si>
  <si>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</si>
  <si>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</si>
  <si>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</si>
  <si>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</si>
  <si>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</si>
  <si>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</si>
  <si>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</si>
  <si>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</si>
  <si>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</si>
  <si>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</si>
  <si>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</si>
  <si>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</si>
  <si>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</si>
  <si>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</si>
  <si>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</si>
  <si>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</si>
  <si>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</si>
  <si>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</si>
  <si>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</si>
  <si>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</si>
  <si>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</si>
  <si>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</si>
  <si>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</si>
  <si>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</si>
  <si>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</si>
  <si>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</si>
  <si>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</si>
  <si>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</si>
  <si>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</si>
  <si>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</si>
  <si>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</si>
  <si>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</si>
  <si>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</si>
  <si>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</si>
  <si>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</si>
  <si>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</si>
  <si>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</si>
  <si>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</si>
  <si>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</si>
  <si>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</si>
  <si>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</si>
  <si>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</si>
  <si>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</si>
  <si>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</si>
  <si>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</si>
  <si>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</si>
  <si>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</si>
  <si>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</si>
  <si>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</si>
  <si>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</si>
  <si>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</si>
  <si>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</si>
  <si>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</si>
  <si>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</si>
  <si>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</si>
  <si>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</si>
  <si>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</si>
  <si>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</si>
  <si>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</si>
  <si>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</si>
  <si>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</si>
  <si>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</si>
  <si>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</si>
  <si>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</si>
  <si>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</si>
  <si>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</si>
  <si>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</si>
  <si>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</si>
  <si>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</si>
  <si>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</si>
  <si>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</si>
  <si>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</si>
  <si>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</si>
  <si>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</si>
  <si>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</si>
  <si>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</si>
  <si>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</si>
  <si>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</si>
  <si>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</si>
  <si>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</si>
  <si>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</si>
  <si>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</si>
  <si>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</si>
  <si>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</si>
  <si>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</si>
  <si>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</si>
  <si>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</si>
  <si>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</si>
  <si>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</si>
  <si>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</si>
  <si>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</si>
  <si>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</si>
  <si>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</si>
  <si>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</si>
  <si>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</si>
  <si>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</si>
  <si>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</si>
  <si>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</si>
  <si>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</si>
  <si>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</si>
  <si>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</si>
  <si>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</si>
  <si>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</si>
  <si>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</si>
  <si>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</si>
  <si>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</si>
  <si>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</si>
  <si>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</si>
  <si>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</si>
  <si>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</si>
  <si>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</si>
  <si>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</si>
  <si>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</si>
  <si>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</si>
  <si>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</si>
  <si>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</si>
  <si>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</si>
  <si>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</si>
  <si>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</si>
  <si>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</si>
  <si>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</si>
  <si>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</si>
  <si>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</si>
  <si>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</si>
  <si>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</si>
  <si>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</si>
  <si>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</si>
  <si>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</si>
  <si>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</si>
  <si>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</si>
  <si>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</si>
  <si>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</si>
  <si>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</si>
  <si>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</si>
  <si>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</si>
  <si>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</si>
  <si>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</si>
  <si>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</si>
  <si>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</si>
  <si>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</si>
  <si>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</si>
  <si>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</si>
  <si>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</si>
  <si>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</si>
  <si>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</si>
  <si>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</si>
  <si>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</si>
  <si>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</si>
  <si>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</si>
  <si>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</si>
  <si>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</si>
  <si>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</si>
  <si>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</si>
  <si>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</si>
  <si>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</si>
  <si>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</si>
  <si>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</si>
  <si>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</si>
  <si>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</si>
  <si>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</si>
  <si>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</si>
  <si>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</si>
  <si>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</si>
  <si>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</si>
  <si>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</si>
  <si>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</si>
  <si>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</si>
  <si>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</si>
  <si>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</si>
  <si>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</si>
  <si>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</si>
  <si>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</si>
  <si>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</si>
  <si>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</si>
  <si>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</si>
  <si>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</si>
  <si>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</si>
  <si>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</si>
  <si>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</si>
  <si>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</si>
  <si>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</si>
  <si>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</si>
  <si>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</si>
  <si>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</si>
  <si>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</si>
  <si>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</si>
  <si>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</si>
  <si>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</si>
  <si>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</si>
  <si>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</si>
  <si>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</si>
  <si>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</si>
  <si>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</si>
  <si>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</si>
  <si>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</si>
  <si>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</si>
  <si>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</si>
  <si>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</si>
  <si>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</si>
  <si>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</si>
  <si>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</si>
  <si>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</si>
  <si>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</si>
  <si>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</si>
  <si>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</si>
  <si>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</si>
  <si>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</si>
  <si>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</si>
  <si>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</si>
  <si>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</si>
  <si>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</si>
  <si>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</si>
  <si>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</si>
  <si>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</si>
  <si>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</si>
  <si>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</si>
  <si>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</si>
  <si>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</si>
  <si>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</si>
  <si>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</si>
  <si>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</si>
  <si>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</si>
  <si>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</si>
  <si>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</si>
  <si>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</si>
  <si>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</si>
  <si>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</si>
  <si>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</si>
  <si>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</si>
  <si>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</si>
  <si>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</si>
  <si>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</si>
  <si>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</si>
  <si>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</si>
  <si>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</si>
  <si>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</si>
  <si>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</si>
  <si>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</si>
  <si>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</si>
  <si>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</si>
  <si>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</si>
  <si>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</si>
  <si>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</si>
  <si>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</si>
  <si>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</si>
  <si>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</si>
  <si>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</si>
  <si>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</si>
  <si>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</si>
  <si>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</si>
  <si>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</si>
  <si>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</si>
  <si>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</si>
  <si>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</si>
  <si>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</si>
  <si>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</si>
  <si>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</si>
  <si>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</si>
  <si>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</si>
  <si>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</si>
  <si>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</si>
  <si>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</si>
  <si>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</si>
  <si>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</si>
  <si>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</si>
  <si>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</si>
  <si>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</si>
  <si>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</si>
  <si>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</si>
  <si>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</si>
  <si>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</si>
  <si>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</si>
  <si>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</si>
  <si>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</si>
  <si>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</si>
  <si>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</si>
  <si>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</si>
  <si>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</si>
  <si>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</si>
  <si>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</si>
  <si>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</si>
  <si>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</si>
  <si>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</si>
  <si>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</si>
  <si>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</si>
  <si>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</si>
  <si>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</si>
  <si>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</si>
  <si>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</si>
  <si>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</si>
  <si>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</si>
  <si>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</si>
  <si>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</si>
  <si>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</si>
  <si>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</si>
  <si>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</si>
  <si>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</si>
  <si>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</si>
  <si>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</si>
  <si>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</si>
  <si>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</si>
  <si>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</si>
  <si>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</si>
  <si>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</si>
  <si>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</si>
  <si>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</si>
  <si>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</si>
  <si>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</si>
  <si>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</si>
  <si>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</si>
  <si>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</si>
  <si>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</si>
  <si>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</si>
  <si>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</si>
  <si>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</si>
  <si>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</si>
  <si>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</si>
  <si>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</si>
  <si>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</si>
  <si>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</si>
  <si>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</si>
  <si>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</si>
  <si>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</si>
  <si>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</si>
  <si>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</si>
  <si>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</si>
  <si>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</si>
  <si>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</si>
  <si>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</si>
  <si>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</si>
  <si>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</si>
  <si>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</si>
  <si>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</si>
  <si>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</si>
  <si>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</si>
  <si>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</si>
  <si>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</si>
  <si>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</si>
  <si>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</si>
  <si>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</si>
  <si>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</si>
  <si>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</si>
  <si>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</si>
  <si>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</si>
  <si>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</si>
  <si>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</si>
  <si>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</si>
  <si>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</si>
  <si>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</si>
  <si>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</si>
  <si>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</si>
  <si>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</si>
  <si>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</si>
  <si>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</si>
  <si>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</si>
  <si>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</si>
  <si>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</si>
  <si>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</si>
  <si>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</si>
  <si>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</si>
  <si>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</si>
  <si>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</si>
  <si>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</si>
  <si>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</si>
  <si>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</si>
  <si>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</si>
  <si>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</si>
  <si>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</si>
  <si>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</si>
  <si>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</si>
  <si>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</si>
  <si>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</si>
  <si>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</si>
  <si>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</si>
  <si>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</si>
  <si>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</si>
  <si>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</si>
  <si>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</si>
  <si>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</si>
  <si>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</si>
  <si>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</si>
  <si>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</si>
  <si>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</si>
  <si>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</si>
  <si>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</si>
  <si>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</si>
  <si>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</si>
  <si>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</si>
  <si>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</si>
  <si>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</si>
  <si>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</si>
  <si>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</si>
  <si>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</si>
  <si>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</si>
  <si>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</si>
  <si>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</si>
  <si>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</si>
  <si>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</si>
  <si>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</si>
  <si>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</si>
  <si>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</si>
  <si>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</si>
  <si>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</si>
  <si>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</si>
  <si>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</si>
  <si>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</si>
  <si>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</si>
  <si>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</si>
  <si>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</si>
  <si>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</si>
  <si>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</si>
  <si>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</si>
  <si>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</si>
  <si>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</si>
  <si>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</si>
  <si>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</si>
  <si>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</si>
  <si>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</si>
  <si>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</si>
  <si>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</si>
  <si>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</si>
  <si>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</si>
  <si>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</si>
  <si>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</si>
  <si>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</si>
  <si>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</si>
  <si>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</si>
  <si>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</si>
  <si>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</si>
  <si>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</si>
  <si>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</si>
  <si>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</si>
  <si>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</si>
  <si>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</si>
  <si>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</si>
  <si>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</si>
  <si>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</si>
  <si>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</si>
  <si>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</si>
  <si>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</si>
  <si>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</si>
  <si>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</si>
  <si>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</si>
  <si>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</si>
  <si>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</si>
  <si>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</si>
  <si>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</si>
  <si>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</si>
  <si>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</si>
  <si>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</si>
  <si>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</si>
  <si>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</si>
  <si>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</si>
  <si>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</si>
  <si>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</si>
  <si>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</si>
  <si>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</si>
  <si>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</si>
  <si>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</si>
  <si>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</si>
  <si>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</si>
  <si>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</si>
  <si>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</si>
  <si>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</si>
  <si>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</si>
  <si>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</si>
  <si>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</si>
  <si>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</si>
  <si>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</si>
  <si>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</si>
  <si>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</si>
  <si>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</si>
  <si>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</si>
  <si>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</si>
  <si>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</si>
  <si>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</si>
  <si>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</si>
  <si>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</si>
  <si>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</si>
  <si>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</si>
  <si>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</si>
  <si>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</si>
  <si>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</si>
  <si>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</si>
  <si>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</si>
  <si>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</si>
  <si>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</si>
  <si>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</si>
  <si>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</si>
  <si>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</si>
  <si>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</si>
  <si>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</si>
  <si>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</si>
  <si>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</si>
  <si>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</si>
  <si>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</si>
  <si>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</si>
  <si>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</si>
  <si>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</si>
  <si>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</si>
  <si>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</si>
  <si>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</si>
  <si>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</si>
  <si>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</si>
  <si>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</si>
  <si>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</si>
  <si>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</si>
  <si>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</si>
  <si>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</si>
  <si>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</si>
  <si>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</si>
  <si>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</si>
  <si>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</si>
  <si>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</si>
  <si>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</si>
  <si>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</si>
  <si>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</si>
  <si>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</si>
  <si>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</si>
  <si>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</si>
  <si>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</si>
  <si>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</si>
  <si>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</si>
  <si>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</si>
  <si>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</si>
  <si>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</si>
  <si>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</si>
  <si>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</si>
  <si>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</si>
  <si>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</si>
  <si>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</si>
  <si>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</si>
  <si>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</si>
  <si>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</si>
  <si>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</si>
  <si>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</si>
  <si>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</si>
  <si>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</si>
  <si>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</si>
  <si>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</si>
  <si>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</si>
  <si>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</si>
  <si>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</si>
  <si>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</si>
  <si>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</si>
  <si>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</si>
  <si>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</si>
  <si>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</si>
  <si>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</si>
  <si>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</si>
  <si>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</si>
  <si>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</si>
  <si>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</si>
  <si>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</si>
  <si>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</si>
  <si>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</si>
  <si>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</si>
  <si>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</si>
  <si>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</si>
  <si>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</si>
  <si>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</si>
  <si>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</si>
  <si>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</si>
  <si>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</si>
  <si>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</si>
  <si>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</si>
  <si>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</si>
  <si>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</si>
  <si>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</si>
  <si>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</si>
  <si>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</si>
  <si>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</si>
  <si>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</si>
  <si>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</si>
  <si>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</si>
  <si>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</si>
  <si>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</si>
  <si>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</si>
  <si>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</si>
  <si>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</si>
  <si>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</si>
  <si>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</si>
  <si>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</si>
  <si>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</si>
  <si>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</si>
  <si>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</si>
  <si>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</si>
  <si>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</si>
  <si>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</si>
  <si>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</si>
  <si>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</si>
  <si>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</si>
  <si>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</si>
  <si>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</si>
  <si>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</si>
  <si>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</si>
  <si>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</si>
  <si>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</si>
  <si>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</si>
  <si>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</si>
  <si>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</si>
  <si>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</si>
  <si>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</si>
  <si>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</si>
  <si>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</si>
  <si>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</si>
  <si>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</si>
  <si>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</si>
  <si>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</si>
  <si>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</si>
  <si>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</si>
  <si>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</si>
  <si>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</si>
  <si>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</si>
  <si>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</si>
  <si>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</si>
  <si>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</si>
  <si>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</si>
  <si>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</si>
  <si>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</si>
  <si>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</si>
  <si>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</si>
  <si>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</si>
  <si>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</si>
  <si>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</si>
  <si>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</si>
  <si>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</si>
  <si>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</si>
  <si>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</si>
  <si>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</si>
  <si>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</si>
  <si>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</si>
  <si>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</si>
  <si>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</si>
  <si>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</si>
  <si>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</si>
  <si>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</si>
  <si>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</si>
  <si>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</si>
  <si>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</si>
  <si>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</si>
  <si>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</si>
  <si>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</si>
  <si>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</si>
  <si>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</si>
  <si>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</si>
  <si>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</si>
  <si>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</si>
  <si>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</si>
  <si>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</si>
  <si>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</si>
  <si>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</si>
  <si>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</si>
  <si>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</si>
  <si>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</si>
  <si>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</si>
  <si>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</si>
  <si>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</si>
  <si>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</si>
  <si>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</si>
  <si>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</si>
  <si>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</si>
  <si>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</si>
  <si>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</si>
  <si>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</si>
  <si>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</si>
  <si>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</si>
  <si>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</si>
  <si>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</si>
  <si>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</si>
  <si>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</si>
  <si>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</si>
  <si>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</si>
  <si>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</si>
  <si>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</si>
  <si>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</si>
  <si>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</si>
  <si>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</si>
  <si>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</si>
  <si>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</si>
  <si>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</si>
  <si>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</si>
  <si>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</si>
  <si>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</si>
  <si>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</si>
  <si>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</si>
  <si>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</si>
  <si>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</si>
  <si>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</si>
  <si>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</si>
  <si>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</si>
  <si>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</si>
  <si>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</si>
  <si>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</si>
  <si>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</si>
  <si>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</si>
  <si>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</si>
  <si>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</si>
  <si>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</si>
  <si>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</si>
  <si>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</si>
  <si>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</si>
  <si>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</si>
  <si>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</si>
  <si>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</si>
  <si>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</si>
  <si>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</si>
  <si>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</si>
  <si>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</si>
  <si>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</si>
  <si>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</si>
  <si>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</si>
  <si>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</si>
  <si>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</si>
  <si>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</si>
  <si>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</si>
  <si>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</si>
  <si>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</si>
  <si>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</si>
  <si>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</si>
  <si>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</si>
  <si>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</si>
  <si>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</si>
  <si>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</si>
  <si>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</si>
  <si>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</si>
  <si>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</si>
  <si>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</si>
  <si>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</si>
  <si>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</si>
  <si>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</si>
  <si>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</si>
  <si>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</si>
  <si>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</si>
  <si>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</si>
  <si>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</si>
  <si>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</si>
  <si>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</si>
  <si>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</si>
  <si>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</si>
  <si>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</si>
  <si>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</si>
  <si>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</si>
  <si>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</si>
  <si>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</si>
  <si>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</si>
  <si>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</si>
  <si>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</si>
  <si>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</si>
  <si>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</si>
  <si>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</si>
  <si>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</si>
  <si>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</si>
  <si>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</si>
  <si>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</si>
  <si>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</si>
  <si>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</si>
  <si>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</si>
  <si>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</si>
  <si>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</si>
  <si>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</si>
  <si>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</si>
  <si>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</si>
  <si>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</si>
  <si>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</si>
  <si>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</si>
  <si>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</si>
  <si>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</si>
  <si>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</si>
  <si>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</si>
  <si>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</si>
  <si>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</si>
  <si>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</si>
  <si>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</si>
  <si>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</si>
  <si>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</si>
  <si>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</si>
  <si>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</si>
  <si>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</si>
  <si>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</si>
  <si>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</si>
  <si>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</si>
  <si>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</si>
  <si>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</si>
  <si>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</si>
  <si>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</si>
  <si>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</si>
  <si>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</si>
  <si>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</si>
  <si>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</si>
  <si>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</si>
  <si>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</si>
  <si>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</si>
  <si>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</si>
  <si>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</si>
  <si>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</si>
  <si>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</si>
  <si>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</si>
  <si>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</si>
  <si>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</si>
  <si>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</si>
  <si>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</si>
  <si>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</si>
  <si>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</si>
  <si>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</si>
  <si>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</si>
  <si>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</si>
  <si>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</si>
  <si>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</si>
  <si>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</si>
  <si>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</si>
  <si>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</si>
  <si>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</si>
  <si>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</si>
  <si>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</si>
  <si>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</si>
  <si>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</si>
  <si>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</si>
  <si>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</si>
  <si>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</si>
  <si>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</si>
  <si>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</si>
  <si>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</si>
  <si>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</si>
  <si>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</si>
  <si>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</si>
  <si>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</si>
  <si>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</si>
  <si>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</si>
  <si>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</si>
  <si>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</si>
  <si>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</si>
  <si>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</si>
  <si>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</si>
  <si>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</si>
  <si>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</si>
  <si>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</si>
  <si>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</si>
  <si>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</si>
  <si>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</si>
  <si>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</si>
  <si>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</si>
  <si>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</si>
  <si>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</si>
  <si>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</si>
  <si>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</si>
  <si>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</si>
  <si>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</si>
  <si>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</si>
  <si>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</si>
  <si>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</si>
  <si>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</si>
  <si>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</si>
  <si>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</si>
  <si>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</si>
  <si>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</si>
  <si>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</si>
  <si>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</si>
  <si>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</si>
  <si>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</si>
  <si>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</si>
  <si>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</si>
  <si>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</si>
  <si>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</si>
  <si>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</si>
  <si>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</si>
  <si>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</si>
  <si>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</si>
  <si>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</si>
  <si>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</si>
  <si>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</si>
  <si>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</si>
  <si>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</si>
  <si>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</si>
  <si>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</si>
  <si>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</si>
  <si>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</si>
  <si>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</si>
  <si>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</si>
  <si>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</si>
  <si>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</si>
  <si>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</si>
  <si>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</si>
  <si>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</si>
  <si>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</si>
  <si>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</si>
  <si>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</si>
  <si>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</si>
  <si>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</si>
  <si>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</si>
  <si>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</si>
  <si>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</si>
  <si>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</si>
  <si>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</si>
  <si>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</si>
  <si>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</si>
  <si>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</si>
  <si>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</si>
  <si>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</si>
  <si>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</si>
  <si>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</si>
  <si>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</si>
  <si>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</si>
  <si>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</si>
  <si>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</si>
  <si>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</si>
  <si>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</si>
  <si>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</si>
  <si>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</si>
  <si>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</si>
  <si>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</si>
  <si>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</si>
  <si>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</si>
  <si>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</si>
  <si>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</si>
  <si>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</si>
  <si>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</si>
  <si>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</si>
  <si>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</si>
  <si>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</si>
  <si>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</si>
  <si>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</si>
  <si>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</si>
  <si>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</si>
  <si>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</si>
  <si>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</si>
  <si>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</si>
  <si>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</si>
  <si>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</si>
  <si>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</si>
  <si>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</si>
  <si>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</si>
  <si>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</si>
  <si>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</si>
  <si>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</si>
  <si>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</si>
  <si>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</si>
  <si>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</si>
  <si>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</si>
  <si>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</si>
  <si>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</si>
  <si>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</si>
  <si>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</si>
  <si>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</si>
  <si>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</si>
  <si>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</si>
  <si>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</si>
  <si>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</si>
  <si>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</si>
  <si>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</si>
  <si>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</si>
  <si>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</si>
  <si>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</si>
  <si>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</si>
  <si>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</si>
  <si>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</si>
  <si>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</si>
  <si>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</si>
  <si>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</si>
  <si>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</si>
  <si>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</si>
  <si>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</si>
  <si>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</si>
  <si>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</si>
  <si>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</si>
  <si>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</si>
  <si>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</si>
  <si>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</si>
  <si>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</si>
  <si>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</si>
  <si>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</si>
  <si>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</si>
  <si>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</si>
  <si>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</si>
  <si>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</si>
  <si>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</si>
  <si>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</si>
  <si>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</si>
  <si>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</si>
  <si>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</si>
  <si>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</si>
  <si>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</si>
  <si>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</si>
  <si>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</si>
  <si>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</si>
  <si>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</si>
  <si>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</si>
  <si>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</si>
  <si>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</si>
  <si>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</si>
  <si>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</si>
  <si>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</si>
  <si>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</si>
  <si>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</si>
  <si>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</si>
  <si>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</si>
  <si>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</si>
  <si>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</si>
  <si>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</si>
  <si>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</si>
  <si>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</si>
  <si>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</si>
  <si>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</si>
  <si>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</si>
  <si>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</si>
  <si>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</si>
  <si>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</si>
  <si>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</si>
  <si>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</si>
  <si>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</si>
  <si>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</si>
  <si>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</si>
  <si>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</si>
  <si>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</si>
  <si>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</si>
  <si>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</si>
  <si>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</si>
  <si>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</si>
  <si>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</si>
  <si>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</si>
  <si>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</si>
  <si>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</si>
  <si>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</si>
  <si>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</si>
  <si>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</si>
  <si>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</si>
  <si>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</si>
  <si>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</si>
  <si>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</si>
  <si>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</si>
  <si>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</si>
  <si>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</si>
  <si>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</si>
  <si>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</si>
  <si>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</si>
  <si>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</si>
  <si>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</si>
  <si>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</si>
  <si>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</si>
  <si>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</si>
  <si>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</si>
  <si>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</si>
  <si>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</si>
  <si>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</si>
  <si>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</si>
  <si>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</si>
  <si>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</si>
  <si>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</si>
  <si>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</si>
  <si>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</si>
  <si>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</si>
  <si>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</si>
  <si>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</si>
  <si>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</si>
  <si>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</si>
  <si>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</si>
  <si>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</si>
  <si>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</si>
  <si>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</si>
  <si>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</si>
  <si>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</si>
  <si>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</si>
  <si>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</si>
  <si>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</si>
  <si>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</si>
  <si>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</si>
  <si>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</si>
  <si>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</si>
  <si>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</si>
  <si>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</si>
  <si>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</si>
  <si>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</si>
  <si>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</si>
  <si>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</si>
  <si>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</si>
  <si>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</si>
  <si>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</si>
  <si>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</si>
  <si>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</si>
  <si>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</si>
  <si>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</si>
  <si>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</si>
  <si>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</si>
  <si>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</si>
  <si>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</si>
  <si>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</si>
  <si>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</si>
  <si>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</si>
  <si>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</si>
  <si>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</si>
  <si>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</si>
  <si>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</si>
  <si>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</si>
  <si>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</si>
  <si>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</si>
  <si>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</si>
  <si>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</si>
  <si>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</si>
  <si>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</si>
  <si>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</si>
  <si>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</si>
  <si>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</si>
  <si>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</si>
  <si>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</si>
  <si>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</si>
  <si>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</si>
  <si>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</si>
  <si>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</si>
  <si>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</si>
  <si>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</si>
  <si>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</si>
  <si>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</si>
  <si>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</si>
  <si>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</si>
  <si>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</si>
  <si>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</si>
  <si>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</si>
  <si>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</si>
  <si>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</si>
  <si>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</si>
  <si>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</si>
  <si>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</si>
  <si>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</si>
  <si>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</si>
  <si>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</si>
  <si>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</si>
  <si>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</si>
  <si>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</si>
  <si>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</si>
  <si>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</si>
  <si>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</si>
  <si>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</si>
  <si>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</si>
  <si>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</si>
  <si>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</si>
  <si>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</si>
  <si>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</si>
  <si>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</si>
  <si>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</si>
  <si>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</si>
  <si>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</si>
  <si>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</si>
  <si>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</si>
  <si>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</si>
  <si>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</si>
  <si>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</si>
  <si>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</si>
  <si>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</si>
  <si>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</si>
  <si>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</si>
  <si>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</si>
  <si>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</si>
  <si>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</si>
  <si>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</si>
  <si>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</si>
  <si>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</si>
  <si>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</si>
  <si>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</si>
  <si>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</si>
  <si>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</si>
  <si>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</si>
  <si>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</si>
  <si>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</si>
  <si>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</si>
  <si>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</si>
  <si>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</si>
  <si>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</si>
  <si>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</si>
  <si>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</si>
  <si>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</si>
  <si>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</si>
  <si>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</si>
  <si>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</si>
  <si>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</si>
  <si>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</si>
  <si>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</si>
  <si>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</si>
  <si>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</si>
  <si>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</si>
  <si>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</si>
  <si>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</si>
  <si>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</si>
  <si>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</si>
  <si>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</si>
  <si>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</si>
  <si>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</si>
  <si>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</si>
  <si>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</si>
  <si>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</si>
  <si>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</si>
  <si>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</si>
  <si>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</si>
  <si>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</si>
  <si>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</si>
  <si>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</si>
  <si>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</si>
  <si>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</si>
  <si>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</si>
  <si>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</si>
  <si>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</si>
  <si>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</si>
  <si>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</si>
  <si>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</si>
  <si>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</si>
  <si>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</si>
  <si>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</si>
  <si>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</si>
  <si>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</si>
  <si>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</si>
  <si>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</si>
  <si>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</si>
  <si>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</si>
  <si>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</si>
  <si>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</si>
  <si>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</si>
  <si>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</si>
  <si>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</si>
  <si>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</si>
  <si>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</si>
  <si>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</si>
  <si>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</si>
  <si>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</si>
  <si>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</si>
  <si>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</si>
  <si>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</si>
  <si>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</si>
  <si>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</si>
  <si>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</si>
  <si>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</si>
  <si>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</si>
  <si>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</si>
  <si>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</si>
  <si>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</si>
  <si>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</si>
  <si>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</si>
  <si>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</si>
  <si>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</si>
  <si>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</si>
  <si>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</si>
  <si>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</si>
  <si>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</si>
  <si>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</si>
  <si>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</si>
  <si>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</si>
  <si>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</si>
  <si>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</si>
  <si>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</si>
  <si>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</si>
  <si>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</si>
  <si>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</si>
  <si>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</si>
  <si>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</si>
  <si>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</si>
  <si>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</si>
  <si>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</si>
  <si>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</si>
  <si>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</si>
  <si>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</si>
  <si>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</si>
  <si>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</si>
  <si>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</si>
  <si>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</si>
  <si>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</si>
  <si>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</si>
  <si>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</si>
  <si>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</si>
  <si>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</si>
  <si>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</si>
  <si>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</si>
  <si>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</si>
  <si>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</si>
  <si>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</si>
  <si>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</si>
  <si>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</si>
  <si>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</si>
  <si>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</si>
  <si>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</si>
  <si>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</si>
  <si>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</si>
  <si>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</si>
  <si>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</si>
  <si>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</si>
  <si>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</si>
  <si>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</si>
  <si>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</si>
  <si>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</si>
  <si>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</si>
  <si>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</si>
  <si>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</si>
  <si>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</si>
  <si>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</si>
  <si>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</si>
  <si>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</si>
  <si>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</si>
  <si>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</si>
  <si>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</si>
  <si>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</si>
  <si>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</si>
  <si>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</si>
  <si>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</si>
  <si>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</si>
  <si>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</si>
  <si>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</si>
  <si>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</si>
  <si>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</si>
  <si>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</si>
  <si>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</si>
  <si>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</si>
  <si>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</si>
  <si>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</si>
  <si>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</si>
  <si>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</si>
  <si>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</si>
  <si>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</si>
  <si>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</si>
  <si>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</si>
  <si>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</si>
  <si>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</si>
  <si>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</si>
  <si>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</si>
  <si>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</si>
  <si>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</si>
  <si>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</si>
  <si>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</si>
  <si>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</si>
  <si>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</si>
  <si>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</si>
  <si>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</si>
  <si>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</si>
  <si>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</si>
  <si>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</si>
  <si>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</si>
  <si>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</si>
  <si>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</si>
  <si>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</si>
  <si>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</si>
  <si>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</si>
  <si>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</si>
  <si>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</si>
  <si>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</si>
  <si>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</si>
  <si>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</si>
  <si>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</si>
  <si>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</si>
  <si>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</si>
  <si>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</si>
  <si>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</si>
  <si>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</si>
  <si>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</si>
  <si>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</si>
  <si>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</si>
  <si>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</si>
  <si>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</si>
  <si>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</si>
  <si>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</si>
  <si>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</si>
  <si>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</si>
  <si>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</si>
  <si>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</si>
  <si>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</si>
  <si>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</si>
  <si>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</si>
  <si>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</si>
  <si>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</si>
  <si>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</si>
  <si>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</si>
  <si>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</si>
  <si>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</si>
  <si>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</si>
  <si>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</si>
  <si>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</si>
  <si>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</si>
  <si>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</si>
  <si>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</si>
  <si>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</si>
  <si>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</si>
  <si>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</si>
  <si>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</si>
  <si>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</si>
  <si>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</si>
  <si>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</si>
  <si>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</si>
  <si>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</si>
  <si>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</si>
  <si>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</si>
  <si>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</si>
  <si>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</si>
  <si>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</si>
  <si>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</si>
  <si>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</si>
  <si>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</si>
  <si>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</si>
  <si>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</si>
  <si>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</si>
  <si>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</si>
  <si>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</si>
  <si>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</si>
  <si>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</si>
  <si>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</si>
  <si>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</si>
  <si>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</si>
  <si>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</si>
  <si>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</si>
  <si>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</si>
  <si>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</si>
  <si>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</si>
  <si>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</si>
  <si>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</si>
  <si>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</si>
  <si>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</si>
  <si>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</si>
  <si>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</si>
  <si>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</si>
  <si>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</si>
  <si>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</si>
  <si>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</si>
  <si>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</si>
  <si>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</si>
  <si>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</si>
  <si>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</si>
  <si>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</si>
  <si>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</si>
  <si>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</si>
  <si>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</si>
  <si>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</si>
  <si>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</si>
  <si>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</si>
  <si>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</si>
  <si>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</si>
  <si>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</si>
  <si>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</si>
  <si>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</si>
  <si>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</si>
  <si>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</si>
  <si>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</si>
  <si>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</si>
  <si>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</si>
  <si>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</si>
  <si>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</si>
  <si>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</si>
  <si>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</si>
  <si>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</si>
  <si>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</si>
  <si>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</si>
  <si>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</si>
  <si>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</si>
  <si>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</si>
  <si>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</si>
  <si>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</si>
  <si>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</si>
  <si>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</si>
  <si>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</si>
  <si>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</si>
  <si>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</si>
  <si>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</si>
  <si>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</si>
  <si>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</si>
  <si>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</si>
  <si>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</si>
  <si>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</si>
  <si>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</si>
  <si>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</si>
  <si>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</si>
  <si>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</si>
  <si>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</si>
  <si>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</si>
  <si>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</si>
  <si>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</si>
  <si>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</si>
  <si>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</si>
  <si>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</si>
  <si>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</si>
  <si>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</si>
  <si>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</si>
  <si>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</si>
  <si>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</si>
  <si>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</si>
  <si>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</si>
  <si>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</si>
  <si>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</si>
  <si>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</si>
  <si>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</si>
  <si>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</si>
  <si>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</si>
  <si>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</si>
  <si>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</si>
  <si>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</si>
  <si>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</si>
  <si>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</si>
  <si>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</si>
  <si>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</si>
  <si>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</si>
  <si>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</si>
  <si>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</si>
  <si>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</si>
  <si>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</si>
  <si>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</si>
  <si>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</si>
  <si>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</si>
  <si>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</si>
  <si>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</si>
  <si>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</si>
  <si>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</si>
  <si>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</si>
  <si>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</si>
  <si>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</si>
  <si>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</si>
  <si>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</si>
  <si>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</si>
  <si>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</si>
  <si>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</si>
  <si>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</si>
  <si>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</si>
  <si>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</si>
  <si>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</si>
  <si>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</si>
  <si>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</si>
  <si>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</si>
  <si>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</si>
  <si>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</si>
  <si>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</si>
  <si>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</si>
  <si>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</si>
  <si>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</si>
  <si>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</si>
  <si>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</si>
  <si>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</si>
  <si>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</si>
  <si>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</si>
  <si>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</si>
  <si>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</si>
  <si>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</si>
  <si>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</si>
  <si>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</si>
  <si>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</si>
  <si>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</si>
  <si>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</si>
  <si>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</si>
  <si>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</si>
  <si>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</si>
  <si>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</si>
  <si>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</si>
  <si>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</si>
  <si>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</si>
  <si>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</si>
  <si>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</si>
  <si>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</si>
  <si>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</si>
  <si>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</si>
  <si>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</si>
  <si>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</si>
  <si>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</si>
  <si>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</si>
  <si>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</si>
  <si>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</si>
  <si>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</si>
  <si>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</si>
  <si>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</si>
  <si>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</si>
  <si>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</si>
  <si>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</si>
  <si>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</si>
  <si>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</si>
  <si>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</si>
  <si>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</si>
  <si>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</si>
  <si>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</si>
  <si>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</si>
  <si>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</si>
  <si>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</si>
  <si>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</si>
  <si>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</si>
  <si>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</si>
  <si>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</si>
  <si>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</si>
  <si>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</si>
  <si>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</si>
  <si>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</si>
  <si>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</si>
  <si>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</si>
  <si>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</si>
  <si>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</si>
  <si>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</si>
  <si>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</si>
  <si>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</si>
  <si>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</si>
  <si>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</si>
  <si>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</si>
  <si>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</si>
  <si>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</si>
  <si>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</si>
  <si>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</si>
  <si>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</si>
  <si>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</si>
  <si>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</si>
  <si>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</si>
  <si>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</si>
  <si>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</si>
  <si>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</si>
  <si>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</si>
  <si>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</si>
  <si>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</si>
  <si>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</si>
  <si>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</si>
  <si>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</si>
  <si>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</si>
  <si>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</si>
  <si>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</si>
  <si>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</si>
  <si>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</si>
  <si>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</si>
  <si>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</si>
  <si>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</si>
  <si>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</si>
  <si>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</si>
  <si>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</si>
  <si>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</si>
  <si>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</si>
  <si>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</si>
  <si>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</si>
  <si>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</si>
  <si>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</si>
  <si>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</si>
  <si>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</si>
  <si>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</si>
  <si>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</si>
  <si>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</si>
  <si>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</si>
  <si>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</si>
  <si>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</si>
  <si>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</si>
  <si>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</si>
  <si>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</si>
  <si>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</si>
  <si>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</si>
  <si>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</si>
  <si>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</si>
  <si>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</si>
  <si>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</si>
  <si>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</si>
  <si>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</si>
  <si>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</si>
  <si>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</si>
  <si>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</si>
  <si>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</si>
  <si>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</si>
  <si>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</si>
  <si>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</si>
  <si>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</si>
  <si>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</si>
  <si>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</si>
  <si>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</si>
  <si>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</si>
  <si>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</si>
  <si>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</si>
  <si>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</si>
  <si>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</si>
  <si>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</si>
  <si>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</si>
  <si>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</si>
  <si>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</si>
  <si>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</si>
  <si>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</si>
  <si>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</si>
  <si>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</si>
  <si>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</si>
  <si>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</si>
  <si>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</si>
  <si>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</si>
  <si>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</si>
  <si>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</si>
  <si>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</si>
  <si>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</si>
  <si>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</si>
  <si>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</si>
  <si>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</si>
  <si>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</si>
  <si>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</si>
  <si>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</si>
  <si>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</si>
  <si>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</si>
  <si>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</si>
  <si>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</si>
  <si>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</si>
  <si>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</si>
  <si>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</si>
  <si>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</si>
  <si>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</si>
  <si>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</si>
  <si>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</si>
  <si>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</si>
  <si>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</si>
  <si>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</si>
  <si>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</si>
  <si>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</si>
  <si>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</si>
  <si>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</si>
  <si>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</si>
  <si>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</si>
  <si>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</si>
  <si>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</si>
  <si>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</si>
  <si>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</si>
  <si>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</si>
  <si>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</si>
  <si>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</si>
  <si>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</si>
  <si>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</si>
  <si>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</si>
  <si>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</si>
  <si>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</si>
  <si>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</si>
  <si>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</si>
  <si>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</si>
  <si>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</si>
  <si>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</si>
  <si>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</si>
  <si>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</si>
  <si>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</si>
  <si>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</si>
  <si>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</si>
  <si>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</si>
  <si>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</si>
  <si>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</si>
  <si>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</si>
  <si>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</si>
  <si>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</si>
  <si>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</si>
  <si>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</si>
  <si>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</si>
  <si>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</si>
  <si>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</si>
  <si>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</si>
  <si>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</si>
  <si>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</si>
  <si>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</si>
  <si>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</si>
  <si>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</si>
  <si>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</si>
  <si>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</si>
  <si>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</si>
  <si>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</si>
  <si>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</si>
  <si>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</si>
  <si>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</si>
  <si>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</si>
  <si>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</si>
  <si>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</si>
  <si>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</si>
  <si>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</si>
  <si>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</si>
  <si>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</si>
  <si>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</si>
  <si>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</si>
  <si>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</si>
  <si>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</si>
  <si>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</si>
  <si>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</si>
  <si>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</si>
  <si>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</si>
  <si>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</si>
  <si>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</si>
  <si>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</si>
  <si>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</si>
  <si>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</si>
  <si>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</si>
  <si>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</si>
  <si>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</si>
  <si>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</si>
  <si>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</si>
  <si>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</si>
  <si>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</si>
  <si>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</si>
  <si>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</si>
  <si>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</si>
  <si>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</si>
  <si>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</si>
  <si>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</si>
  <si>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</si>
  <si>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</si>
  <si>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</si>
  <si>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</si>
  <si>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</si>
  <si>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</si>
  <si>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</si>
  <si>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</si>
  <si>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</si>
  <si>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</si>
  <si>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</si>
  <si>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</si>
  <si>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</si>
  <si>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</si>
  <si>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</si>
  <si>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</si>
  <si>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</si>
  <si>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</si>
  <si>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</si>
  <si>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</si>
  <si>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</si>
  <si>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</si>
  <si>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</si>
  <si>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</si>
  <si>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</si>
  <si>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</si>
  <si>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</si>
  <si>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</si>
  <si>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</si>
  <si>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</si>
  <si>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</si>
  <si>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</si>
  <si>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</si>
  <si>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</si>
  <si>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</si>
  <si>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</si>
  <si>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</si>
  <si>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</si>
  <si>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</si>
  <si>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</si>
  <si>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</si>
  <si>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</si>
  <si>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</si>
  <si>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</si>
  <si>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</si>
  <si>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</si>
  <si>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</si>
  <si>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</si>
  <si>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</si>
  <si>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</si>
  <si>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</si>
  <si>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</si>
  <si>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</si>
  <si>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</si>
  <si>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</si>
  <si>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</si>
  <si>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</si>
  <si>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</si>
  <si>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</si>
  <si>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</si>
  <si>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</si>
  <si>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</si>
  <si>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</si>
  <si>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</si>
  <si>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</si>
  <si>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</si>
  <si>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</si>
  <si>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</si>
  <si>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</si>
  <si>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</si>
  <si>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</si>
  <si>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</si>
  <si>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</si>
  <si>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</si>
  <si>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</si>
  <si>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</si>
  <si>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</si>
  <si>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</si>
  <si>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</si>
  <si>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</si>
  <si>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</si>
  <si>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</si>
  <si>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</si>
  <si>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</si>
  <si>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</si>
  <si>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</si>
  <si>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</si>
  <si>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</si>
  <si>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</si>
  <si>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</si>
  <si>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</si>
  <si>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</si>
  <si>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</si>
  <si>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</si>
  <si>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</si>
  <si>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</si>
  <si>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</si>
  <si>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</si>
  <si>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</si>
  <si>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</si>
  <si>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</si>
  <si>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</si>
  <si>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</si>
  <si>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</si>
  <si>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</si>
  <si>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</si>
  <si>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</si>
  <si>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</si>
  <si>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</si>
  <si>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</si>
  <si>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</si>
  <si>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</si>
  <si>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</si>
  <si>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</si>
  <si>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</si>
  <si>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</si>
  <si>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</si>
  <si>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</si>
  <si>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</si>
  <si>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</si>
  <si>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</si>
  <si>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</si>
  <si>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</si>
  <si>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</si>
  <si>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</si>
  <si>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</si>
  <si>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</si>
  <si>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</si>
  <si>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</si>
  <si>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</si>
  <si>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</si>
  <si>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</si>
  <si>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</si>
  <si>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</si>
  <si>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</si>
  <si>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</si>
  <si>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</si>
  <si>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</si>
  <si>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</si>
  <si>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</si>
  <si>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</si>
  <si>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</si>
  <si>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</si>
  <si>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</si>
  <si>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</si>
  <si>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</si>
  <si>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</si>
  <si>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</si>
  <si>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</si>
  <si>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</si>
  <si>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</si>
  <si>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</si>
  <si>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</si>
  <si>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</si>
  <si>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</si>
  <si>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</si>
  <si>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</si>
  <si>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</si>
  <si>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</si>
  <si>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</si>
  <si>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</si>
  <si>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</si>
  <si>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</si>
  <si>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</si>
  <si>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</si>
  <si>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</si>
  <si>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</si>
  <si>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</si>
  <si>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</si>
  <si>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</si>
  <si>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</si>
  <si>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</si>
  <si>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</si>
  <si>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</si>
  <si>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</si>
  <si>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</si>
  <si>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</si>
  <si>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</si>
  <si>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</si>
  <si>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</si>
  <si>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</si>
  <si>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</si>
  <si>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</si>
  <si>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</si>
  <si>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</si>
  <si>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</si>
  <si>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</si>
  <si>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</si>
  <si>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</si>
  <si>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</si>
  <si>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</si>
  <si>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</si>
  <si>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</si>
  <si>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</si>
  <si>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</si>
  <si>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</si>
  <si>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</si>
  <si>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</si>
  <si>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</si>
  <si>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</si>
  <si>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</si>
  <si>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</si>
  <si>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</si>
  <si>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</si>
  <si>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</si>
  <si>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</si>
  <si>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</si>
  <si>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</si>
  <si>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</si>
  <si>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</si>
  <si>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</si>
  <si>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</si>
  <si>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</si>
  <si>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</si>
  <si>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</si>
  <si>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</si>
  <si>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</si>
  <si>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</si>
  <si>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</si>
  <si>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</si>
  <si>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</si>
  <si>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</si>
  <si>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</si>
  <si>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</si>
  <si>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</si>
  <si>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</si>
  <si>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</si>
  <si>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</si>
  <si>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</si>
  <si>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</si>
  <si>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</si>
  <si>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</si>
  <si>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</si>
  <si>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</si>
  <si>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</si>
  <si>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</si>
  <si>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</si>
  <si>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</si>
  <si>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</si>
  <si>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</si>
  <si>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</si>
  <si>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</si>
  <si>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</si>
  <si>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</si>
  <si>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</si>
  <si>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</si>
  <si>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</si>
  <si>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</si>
  <si>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</si>
  <si>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</si>
  <si>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</si>
  <si>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</si>
  <si>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</si>
  <si>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</si>
  <si>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</si>
  <si>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</si>
  <si>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</si>
  <si>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</si>
  <si>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</si>
  <si>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</si>
  <si>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</si>
  <si>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</si>
  <si>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</si>
  <si>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</si>
  <si>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</si>
  <si>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</si>
  <si>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</si>
  <si>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</si>
  <si>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</si>
  <si>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</si>
  <si>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</si>
  <si>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</si>
  <si>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</si>
  <si>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</si>
  <si>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</si>
  <si>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</si>
  <si>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</si>
  <si>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</si>
  <si>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</si>
  <si>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</si>
  <si>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</si>
  <si>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</si>
  <si>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</si>
  <si>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</si>
  <si>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</si>
  <si>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</si>
  <si>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</si>
  <si>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</si>
  <si>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</si>
  <si>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</si>
  <si>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</si>
  <si>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</si>
  <si>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</si>
  <si>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</si>
  <si>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</si>
  <si>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</si>
  <si>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</si>
  <si>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</si>
  <si>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</si>
  <si>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</si>
  <si>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</si>
  <si>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</si>
  <si>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</si>
  <si>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</si>
  <si>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</si>
  <si>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</si>
  <si>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</si>
  <si>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</si>
  <si>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</si>
  <si>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</si>
  <si>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</si>
  <si>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</si>
  <si>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</si>
  <si>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</si>
  <si>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</si>
  <si>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</si>
  <si>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</si>
  <si>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</si>
  <si>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</si>
  <si>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</si>
  <si>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</si>
  <si>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</si>
  <si>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</si>
  <si>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</si>
  <si>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</si>
  <si>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</si>
  <si>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</si>
  <si>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</si>
  <si>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</si>
  <si>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</si>
  <si>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</si>
  <si>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</si>
  <si>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</si>
  <si>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</si>
  <si>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</si>
  <si>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</si>
  <si>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</si>
  <si>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</si>
  <si>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</si>
  <si>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</si>
  <si>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</si>
  <si>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</si>
  <si>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</si>
  <si>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</si>
  <si>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</si>
  <si>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</si>
  <si>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</si>
  <si>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</si>
  <si>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</si>
  <si>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</si>
  <si>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</si>
  <si>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</si>
  <si>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</si>
  <si>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</si>
  <si>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</si>
  <si>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</si>
  <si>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</si>
  <si>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</si>
  <si>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</si>
  <si>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</si>
  <si>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</si>
  <si>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</si>
  <si>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</si>
  <si>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</si>
  <si>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</si>
  <si>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</si>
  <si>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</si>
  <si>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</si>
  <si>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</si>
  <si>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</si>
  <si>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</si>
  <si>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</si>
  <si>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</si>
  <si>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</si>
  <si>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</si>
  <si>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</si>
  <si>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</si>
  <si>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</si>
  <si>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</si>
  <si>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</si>
  <si>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</si>
  <si>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</si>
  <si>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</si>
  <si>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</si>
  <si>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</si>
  <si>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</si>
  <si>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</si>
  <si>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</si>
  <si>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</si>
  <si>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</si>
  <si>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</si>
  <si>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</si>
  <si>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</si>
  <si>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</si>
  <si>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</si>
  <si>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</si>
  <si>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</si>
  <si>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</si>
  <si>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</si>
  <si>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</si>
  <si>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</si>
  <si>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</si>
  <si>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</si>
  <si>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</si>
  <si>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</si>
  <si>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</si>
  <si>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</si>
  <si>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</si>
  <si>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</si>
  <si>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</si>
  <si>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</si>
  <si>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</si>
  <si>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</si>
  <si>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</si>
  <si>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</si>
  <si>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</si>
  <si>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</si>
  <si>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</si>
  <si>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</si>
  <si>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</si>
  <si>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</si>
  <si>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</si>
  <si>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</si>
  <si>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</si>
  <si>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</si>
  <si>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</si>
  <si>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</si>
  <si>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</si>
  <si>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</si>
  <si>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</si>
  <si>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</si>
  <si>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</si>
  <si>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</si>
  <si>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</si>
  <si>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</si>
  <si>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</si>
  <si>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</si>
  <si>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</si>
  <si>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</si>
  <si>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</si>
  <si>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</si>
  <si>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</si>
  <si>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</si>
  <si>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</si>
  <si>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</si>
  <si>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</si>
  <si>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</si>
  <si>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</si>
  <si>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</si>
  <si>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</si>
  <si>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</si>
  <si>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</si>
  <si>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</si>
  <si>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</si>
  <si>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</si>
  <si>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</si>
  <si>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</si>
  <si>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</si>
  <si>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</si>
  <si>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</si>
  <si>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</si>
  <si>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</si>
  <si>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</si>
  <si>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</si>
  <si>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</si>
  <si>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</si>
  <si>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</si>
  <si>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</si>
  <si>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</si>
  <si>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</si>
  <si>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</si>
  <si>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</si>
  <si>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</si>
  <si>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</si>
  <si>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</si>
  <si>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</si>
  <si>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</si>
  <si>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</si>
  <si>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</si>
  <si>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</si>
  <si>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</si>
  <si>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</si>
  <si>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</si>
  <si>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</si>
  <si>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</si>
  <si>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</si>
  <si>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</si>
  <si>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</si>
  <si>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</si>
  <si>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</si>
  <si>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</si>
  <si>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</si>
  <si>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</si>
  <si>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</si>
  <si>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</si>
  <si>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</si>
  <si>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</si>
  <si>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</si>
  <si>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</si>
  <si>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</si>
  <si>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</si>
  <si>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</si>
  <si>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</si>
  <si>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</si>
  <si>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</si>
  <si>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</si>
  <si>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</si>
  <si>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</si>
  <si>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</si>
  <si>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</si>
  <si>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</si>
  <si>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</si>
  <si>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</si>
  <si>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</si>
  <si>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</si>
  <si>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</si>
  <si>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</si>
  <si>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</si>
  <si>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</si>
  <si>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</si>
  <si>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</si>
  <si>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</si>
  <si>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</si>
  <si>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</si>
  <si>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</si>
  <si>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</si>
  <si>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</si>
  <si>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</si>
  <si>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</si>
  <si>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</si>
  <si>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</si>
  <si>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</si>
  <si>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</si>
  <si>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</si>
  <si>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</si>
  <si>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</si>
  <si>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</si>
  <si>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</si>
  <si>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</si>
  <si>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</si>
  <si>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</si>
  <si>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</si>
  <si>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</si>
  <si>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</si>
  <si>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</si>
  <si>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</si>
  <si>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</si>
  <si>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</si>
  <si>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</si>
  <si>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</si>
  <si>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</si>
  <si>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</si>
  <si>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</si>
  <si>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</si>
  <si>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</si>
  <si>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</si>
  <si>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</si>
  <si>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</si>
  <si>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</si>
  <si>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</si>
  <si>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</si>
  <si>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</si>
  <si>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</si>
  <si>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</si>
  <si>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</si>
  <si>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</si>
  <si>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</si>
  <si>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</si>
  <si>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</si>
  <si>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</si>
  <si>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</si>
  <si>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</si>
  <si>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</si>
  <si>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</si>
  <si>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</si>
  <si>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</si>
  <si>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</si>
  <si>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</si>
  <si>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</si>
  <si>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</si>
  <si>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</si>
  <si>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</si>
  <si>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</si>
  <si>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</si>
  <si>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</si>
  <si>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</si>
  <si>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</si>
  <si>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</si>
  <si>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</si>
  <si>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</si>
  <si>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</si>
  <si>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</si>
  <si>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</si>
  <si>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</si>
  <si>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</si>
  <si>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</si>
  <si>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</si>
  <si>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</si>
  <si>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</si>
  <si>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</si>
  <si>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</si>
  <si>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</si>
  <si>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</si>
  <si>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</si>
  <si>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</si>
  <si>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</si>
  <si>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</si>
  <si>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</si>
  <si>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</si>
  <si>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</si>
  <si>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</si>
  <si>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</si>
  <si>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</si>
  <si>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</si>
  <si>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</si>
  <si>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</si>
  <si>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</si>
  <si>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</si>
  <si>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</si>
  <si>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</si>
  <si>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</si>
  <si>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</si>
  <si>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</si>
  <si>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</si>
  <si>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</si>
  <si>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</si>
  <si>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</si>
  <si>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</si>
  <si>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</si>
  <si>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</si>
  <si>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</si>
  <si>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</si>
  <si>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</si>
  <si>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</si>
  <si>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</si>
  <si>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</si>
  <si>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</si>
  <si>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</si>
  <si>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</si>
  <si>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</si>
  <si>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</si>
  <si>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</si>
  <si>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</si>
  <si>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</si>
  <si>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</si>
  <si>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</si>
  <si>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</si>
  <si>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</si>
  <si>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</si>
  <si>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</si>
  <si>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</si>
  <si>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</si>
  <si>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</si>
  <si>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</si>
  <si>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</si>
  <si>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</si>
  <si>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</si>
  <si>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</si>
  <si>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</si>
  <si>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</si>
  <si>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</si>
  <si>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</si>
  <si>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</si>
  <si>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</si>
  <si>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</si>
  <si>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</si>
  <si>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</si>
  <si>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</si>
  <si>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</si>
  <si>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</si>
  <si>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</si>
  <si>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</si>
  <si>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</si>
  <si>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</si>
  <si>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</si>
  <si>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</si>
  <si>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</si>
  <si>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</si>
  <si>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</si>
  <si>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</si>
  <si>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</si>
  <si>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</si>
  <si>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</si>
  <si>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</si>
  <si>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</si>
  <si>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</si>
  <si>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</si>
  <si>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</si>
  <si>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</si>
  <si>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</si>
  <si>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</si>
  <si>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</si>
  <si>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</si>
  <si>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</si>
  <si>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</si>
  <si>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</si>
  <si>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</si>
  <si>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</si>
  <si>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</si>
  <si>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</si>
  <si>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</si>
  <si>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</si>
  <si>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</si>
  <si>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</si>
  <si>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</si>
  <si>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</si>
  <si>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</si>
  <si>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</si>
  <si>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</si>
  <si>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</si>
  <si>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</si>
  <si>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</si>
  <si>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</si>
  <si>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</si>
  <si>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</si>
  <si>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</si>
  <si>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</si>
  <si>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</si>
  <si>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</si>
  <si>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</si>
  <si>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</si>
  <si>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</si>
  <si>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</si>
  <si>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</si>
  <si>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</si>
  <si>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</si>
  <si>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</si>
  <si>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</si>
  <si>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</si>
  <si>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</si>
  <si>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</si>
  <si>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</si>
  <si>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</si>
  <si>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</si>
  <si>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</si>
  <si>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</si>
  <si>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</si>
  <si>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</si>
  <si>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</si>
  <si>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</si>
  <si>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</si>
  <si>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</si>
  <si>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</si>
  <si>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</si>
  <si>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</si>
  <si>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</si>
  <si>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</si>
  <si>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</si>
  <si>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</si>
  <si>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</si>
  <si>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</si>
  <si>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</si>
  <si>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</si>
  <si>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</si>
  <si>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</si>
  <si>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</si>
  <si>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</si>
  <si>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</si>
  <si>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</si>
  <si>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</si>
  <si>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</si>
  <si>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</si>
  <si>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</si>
  <si>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</si>
  <si>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</si>
  <si>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</si>
  <si>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</si>
  <si>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</si>
  <si>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</si>
  <si>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</si>
  <si>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</si>
  <si>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</si>
  <si>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</si>
  <si>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</si>
  <si>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</si>
  <si>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</si>
  <si>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</si>
  <si>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</si>
  <si>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</si>
  <si>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</si>
  <si>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</si>
  <si>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</si>
  <si>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</si>
  <si>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</si>
  <si>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</si>
  <si>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</si>
  <si>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</si>
  <si>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</si>
  <si>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</si>
  <si>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</si>
  <si>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</si>
  <si>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</si>
  <si>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</si>
  <si>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</si>
  <si>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</si>
  <si>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</si>
  <si>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</si>
  <si>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</si>
  <si>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</si>
  <si>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</si>
  <si>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</si>
  <si>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</si>
  <si>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</si>
  <si>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</si>
  <si>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</si>
  <si>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</si>
  <si>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</si>
  <si>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</si>
  <si>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</si>
  <si>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</si>
  <si>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</si>
  <si>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</si>
  <si>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</si>
  <si>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</si>
  <si>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</si>
  <si>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</si>
  <si>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</si>
  <si>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</si>
  <si>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</si>
  <si>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</si>
  <si>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</si>
  <si>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</si>
  <si>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</si>
  <si>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</si>
  <si>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</si>
  <si>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</si>
  <si>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</si>
  <si>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</si>
  <si>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</si>
  <si>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</si>
  <si>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</si>
  <si>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</si>
  <si>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</si>
  <si>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</si>
  <si>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</si>
  <si>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</si>
  <si>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</si>
  <si>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</si>
  <si>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</si>
  <si>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</si>
  <si>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</si>
  <si>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</si>
  <si>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</si>
  <si>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</si>
  <si>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</si>
  <si>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</si>
  <si>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</si>
  <si>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</si>
  <si>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</si>
  <si>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</si>
  <si>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</si>
  <si>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</si>
  <si>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</si>
  <si>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</si>
  <si>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</si>
  <si>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</si>
  <si>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</si>
  <si>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</si>
  <si>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</si>
  <si>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</si>
  <si>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</si>
  <si>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</si>
  <si>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</si>
  <si>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</si>
  <si>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</si>
  <si>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</si>
  <si>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</si>
  <si>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</si>
  <si>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</si>
  <si>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</si>
  <si>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</si>
  <si>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</si>
  <si>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</si>
  <si>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</si>
  <si>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</si>
  <si>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</si>
  <si>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</si>
  <si>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</si>
  <si>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</si>
  <si>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</si>
  <si>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</si>
  <si>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</si>
  <si>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</si>
  <si>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</si>
  <si>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</si>
  <si>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</si>
  <si>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</si>
  <si>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</si>
  <si>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</si>
  <si>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</si>
  <si>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</si>
  <si>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</si>
  <si>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</si>
  <si>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</si>
  <si>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</si>
  <si>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</si>
  <si>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</si>
  <si>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</si>
  <si>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</si>
  <si>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</si>
  <si>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</si>
  <si>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</si>
  <si>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</si>
  <si>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</si>
  <si>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</si>
  <si>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</si>
  <si>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</si>
  <si>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</si>
  <si>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</si>
  <si>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</si>
  <si>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</si>
  <si>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</si>
  <si>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</si>
  <si>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</si>
  <si>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</si>
  <si>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</si>
  <si>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</si>
  <si>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</si>
  <si>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</si>
  <si>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</si>
  <si>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</si>
  <si>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</si>
  <si>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</si>
  <si>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</si>
  <si>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</si>
  <si>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</si>
  <si>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</si>
  <si>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</si>
  <si>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</si>
  <si>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</si>
  <si>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</si>
  <si>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</si>
  <si>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</si>
  <si>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</si>
  <si>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</si>
  <si>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</si>
  <si>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</si>
  <si>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</si>
  <si>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</si>
  <si>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</si>
  <si>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</si>
  <si>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</si>
  <si>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</si>
  <si>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</si>
  <si>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</si>
  <si>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</si>
  <si>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</si>
  <si>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</si>
  <si>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</si>
  <si>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</si>
  <si>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</si>
  <si>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</si>
  <si>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</si>
  <si>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</si>
  <si>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</si>
  <si>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</si>
  <si>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</si>
  <si>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</si>
  <si>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</si>
  <si>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</si>
  <si>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</si>
  <si>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</si>
  <si>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</si>
  <si>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</si>
  <si>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</si>
  <si>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</si>
  <si>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</si>
  <si>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</si>
  <si>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</si>
  <si>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</si>
  <si>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</si>
  <si>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</si>
  <si>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</si>
  <si>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</si>
  <si>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</si>
  <si>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</si>
  <si>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</si>
  <si>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</si>
  <si>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</si>
  <si>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</si>
  <si>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</si>
  <si>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</si>
  <si>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</si>
  <si>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</si>
  <si>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</si>
  <si>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</si>
  <si>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</si>
  <si>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</si>
  <si>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</si>
  <si>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</si>
  <si>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</si>
  <si>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</si>
  <si>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</si>
  <si>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</si>
  <si>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</si>
  <si>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</si>
  <si>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</si>
  <si>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</si>
  <si>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</si>
  <si>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</si>
  <si>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</si>
  <si>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</si>
  <si>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</si>
  <si>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</si>
  <si>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</si>
  <si>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</si>
  <si>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</si>
  <si>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</si>
  <si>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</si>
  <si>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</si>
  <si>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</si>
  <si>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</si>
  <si>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</si>
  <si>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</si>
  <si>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</si>
  <si>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</si>
  <si>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</si>
  <si>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</si>
  <si>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</si>
  <si>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</si>
  <si>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</si>
  <si>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</si>
  <si>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</si>
  <si>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</si>
  <si>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</si>
  <si>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</si>
  <si>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</si>
  <si>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</si>
  <si>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</si>
  <si>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</si>
  <si>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</si>
  <si>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</si>
  <si>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</si>
  <si>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</si>
  <si>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</si>
  <si>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</si>
  <si>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</si>
  <si>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</si>
  <si>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</si>
  <si>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</si>
  <si>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</si>
  <si>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</si>
  <si>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</si>
  <si>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</si>
  <si>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</si>
  <si>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</si>
  <si>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</si>
  <si>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</si>
  <si>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</si>
  <si>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</si>
  <si>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</si>
  <si>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</si>
  <si>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</si>
  <si>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</si>
  <si>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</si>
  <si>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</si>
  <si>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</si>
  <si>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</si>
  <si>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</si>
  <si>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</si>
  <si>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</si>
  <si>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</si>
  <si>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</si>
  <si>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</si>
  <si>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</si>
  <si>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</si>
  <si>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</si>
  <si>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</si>
  <si>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</si>
  <si>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</si>
  <si>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</si>
  <si>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</si>
  <si>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</si>
  <si>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</si>
  <si>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</si>
  <si>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</si>
  <si>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</si>
  <si>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</si>
  <si>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</si>
  <si>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</si>
  <si>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</si>
  <si>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</si>
  <si>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</si>
  <si>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</si>
  <si>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</si>
  <si>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</si>
  <si>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</si>
  <si>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</si>
  <si>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</si>
  <si>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</si>
  <si>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</si>
  <si>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</si>
  <si>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</si>
  <si>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</si>
  <si>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</si>
  <si>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</si>
  <si>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</si>
  <si>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</si>
  <si>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</si>
  <si>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</si>
  <si>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</si>
  <si>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</si>
  <si>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</si>
  <si>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</si>
  <si>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</si>
  <si>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</si>
  <si>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</si>
  <si>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</si>
  <si>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</si>
  <si>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</si>
  <si>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</si>
  <si>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</si>
  <si>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</si>
  <si>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</si>
  <si>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</si>
  <si>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</si>
  <si>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</si>
  <si>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</si>
  <si>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</si>
  <si>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</si>
  <si>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</si>
  <si>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</si>
  <si>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</si>
  <si>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</si>
  <si>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</si>
  <si>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</si>
  <si>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</si>
  <si>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</si>
  <si>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</si>
  <si>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</si>
  <si>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</si>
  <si>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</si>
  <si>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</si>
  <si>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</si>
  <si>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</si>
  <si>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</si>
  <si>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</si>
  <si>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</si>
  <si>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</si>
  <si>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</si>
  <si>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</si>
  <si>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</si>
  <si>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</si>
  <si>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</si>
  <si>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</si>
  <si>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</si>
  <si>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</si>
  <si>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</si>
  <si>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</si>
  <si>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</si>
  <si>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</si>
  <si>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</si>
  <si>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</si>
  <si>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</si>
  <si>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</si>
  <si>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</si>
  <si>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</si>
  <si>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</si>
  <si>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</si>
  <si>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</si>
  <si>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</si>
  <si>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</si>
  <si>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</si>
  <si>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</si>
  <si>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</si>
  <si>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</si>
  <si>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</si>
  <si>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</si>
  <si>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</si>
  <si>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</si>
  <si>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</si>
  <si>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</si>
  <si>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</si>
  <si>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</si>
  <si>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</si>
  <si>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</si>
  <si>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</si>
  <si>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</si>
  <si>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</si>
  <si>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</si>
  <si>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</si>
  <si>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</si>
  <si>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</si>
  <si>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</si>
  <si>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</si>
  <si>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</si>
  <si>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</si>
  <si>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</si>
  <si>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</si>
  <si>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</si>
  <si>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</si>
  <si>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</si>
  <si>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</si>
  <si>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</si>
  <si>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</si>
  <si>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</si>
  <si>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</si>
  <si>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</si>
  <si>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</si>
  <si>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</si>
  <si>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</si>
  <si>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</si>
  <si>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</si>
  <si>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</si>
  <si>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</si>
  <si>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</si>
  <si>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</si>
  <si>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</si>
  <si>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</si>
  <si>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</si>
  <si>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</si>
  <si>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</si>
  <si>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</si>
  <si>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</si>
  <si>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</si>
  <si>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</si>
  <si>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</si>
  <si>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</si>
  <si>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</si>
  <si>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</si>
  <si>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</si>
  <si>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</si>
  <si>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</si>
  <si>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</si>
  <si>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</si>
  <si>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</si>
  <si>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</si>
  <si>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</si>
  <si>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</si>
  <si>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</si>
  <si>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</si>
  <si>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</si>
  <si>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</si>
  <si>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</si>
  <si>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</si>
  <si>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</si>
  <si>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</si>
  <si>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</si>
  <si>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</si>
  <si>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</si>
  <si>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</si>
  <si>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</si>
  <si>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</si>
  <si>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</si>
  <si>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</si>
  <si>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</si>
  <si>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</si>
  <si>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</si>
  <si>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</si>
  <si>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</si>
  <si>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</si>
  <si>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</si>
  <si>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</si>
  <si>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</si>
  <si>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</si>
  <si>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</si>
  <si>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</si>
  <si>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</si>
  <si>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</si>
  <si>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</si>
  <si>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</si>
  <si>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</si>
  <si>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</si>
  <si>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</si>
  <si>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</si>
  <si>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</si>
  <si>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</si>
  <si>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</si>
  <si>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</si>
  <si>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</si>
  <si>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</si>
  <si>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</si>
  <si>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</si>
  <si>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</si>
  <si>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</si>
  <si>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</si>
  <si>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</si>
  <si>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</si>
  <si>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</si>
  <si>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</si>
  <si>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</si>
  <si>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</si>
  <si>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</si>
  <si>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</si>
  <si>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</si>
  <si>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</si>
  <si>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</si>
  <si>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</si>
  <si>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</si>
  <si>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</si>
  <si>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</si>
  <si>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</si>
  <si>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</si>
  <si>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</si>
  <si>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</si>
  <si>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</si>
  <si>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</si>
  <si>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</si>
  <si>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</si>
  <si>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</si>
  <si>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</si>
  <si>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</si>
  <si>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</si>
  <si>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</si>
  <si>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</si>
  <si>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</si>
  <si>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</si>
  <si>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</si>
  <si>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</si>
  <si>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</si>
  <si>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</si>
  <si>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</si>
  <si>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</si>
  <si>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</si>
  <si>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</si>
  <si>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</si>
  <si>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</si>
  <si>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</si>
  <si>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</si>
  <si>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</si>
  <si>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</si>
  <si>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</si>
  <si>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</si>
  <si>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</si>
  <si>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</si>
  <si>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</si>
  <si>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</si>
  <si>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</si>
  <si>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</si>
  <si>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</si>
  <si>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</si>
  <si>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</si>
  <si>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</si>
  <si>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</si>
  <si>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</si>
  <si>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</si>
  <si>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</si>
  <si>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</si>
  <si>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</si>
  <si>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</si>
  <si>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</si>
  <si>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</si>
  <si>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</si>
  <si>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</si>
  <si>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</si>
  <si>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</si>
  <si>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</si>
  <si>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</si>
  <si>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</si>
  <si>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</si>
  <si>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</si>
  <si>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</si>
  <si>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</si>
  <si>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</si>
  <si>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</si>
  <si>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</si>
  <si>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</si>
  <si>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</si>
  <si>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</si>
  <si>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</si>
  <si>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</si>
  <si>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</si>
  <si>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</si>
  <si>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</si>
  <si>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</si>
  <si>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</si>
  <si>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</si>
  <si>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</si>
  <si>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</si>
  <si>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</si>
  <si>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</si>
  <si>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</si>
  <si>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</si>
  <si>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</si>
  <si>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</si>
  <si>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</si>
  <si>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</si>
  <si>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</si>
  <si>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</si>
  <si>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</si>
  <si>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</si>
  <si>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</si>
  <si>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</si>
  <si>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</si>
  <si>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</si>
  <si>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</si>
  <si>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</si>
  <si>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</si>
  <si>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</si>
  <si>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</si>
  <si>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</si>
  <si>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</si>
  <si>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</si>
  <si>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</si>
  <si>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</si>
  <si>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</si>
  <si>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</si>
  <si>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</si>
  <si>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</si>
  <si>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</si>
  <si>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</si>
  <si>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</si>
  <si>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</si>
  <si>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</si>
  <si>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</si>
  <si>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</si>
  <si>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</si>
  <si>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</si>
  <si>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</si>
  <si>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</si>
  <si>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</si>
  <si>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</si>
  <si>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</si>
  <si>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</si>
  <si>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</si>
  <si>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</si>
  <si>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</si>
  <si>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</si>
  <si>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</si>
  <si>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</si>
  <si>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</si>
  <si>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</si>
  <si>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</si>
  <si>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</si>
  <si>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</si>
  <si>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</si>
  <si>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</si>
  <si>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</si>
  <si>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</si>
  <si>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</si>
  <si>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</si>
  <si>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</si>
  <si>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</si>
  <si>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</si>
  <si>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</si>
  <si>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</si>
  <si>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</si>
  <si>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</si>
  <si>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</si>
  <si>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</si>
  <si>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</si>
  <si>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</si>
  <si>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</si>
  <si>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</si>
  <si>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</si>
  <si>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</si>
  <si>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</si>
  <si>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</si>
  <si>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</si>
  <si>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</si>
  <si>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</si>
  <si>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</si>
  <si>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</si>
  <si>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</si>
  <si>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</si>
  <si>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</si>
  <si>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</si>
  <si>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</si>
  <si>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</si>
  <si>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</si>
  <si>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</si>
  <si>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</si>
  <si>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</si>
  <si>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</si>
  <si>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</si>
  <si>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</si>
  <si>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</si>
  <si>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</si>
  <si>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</si>
  <si>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</si>
  <si>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</si>
  <si>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</si>
  <si>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</si>
  <si>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</si>
  <si>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</si>
  <si>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</si>
  <si>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</si>
  <si>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</si>
  <si>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</si>
  <si>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</si>
  <si>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</si>
  <si>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</si>
  <si>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</si>
  <si>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</si>
  <si>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</si>
  <si>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</si>
  <si>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</si>
  <si>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</si>
  <si>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</si>
  <si>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</si>
  <si>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</si>
  <si>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</si>
  <si>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</si>
  <si>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</si>
  <si>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</si>
  <si>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</si>
  <si>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</si>
  <si>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</si>
  <si>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</si>
  <si>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</si>
  <si>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</si>
  <si>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</si>
  <si>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</si>
  <si>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</si>
  <si>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</si>
  <si>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</si>
  <si>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</si>
  <si>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</si>
  <si>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</si>
  <si>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</si>
  <si>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</si>
  <si>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</si>
  <si>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</si>
  <si>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</si>
  <si>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</si>
  <si>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</si>
  <si>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</si>
  <si>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</si>
  <si>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</si>
  <si>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</si>
  <si>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</si>
  <si>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</si>
  <si>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</si>
  <si>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</si>
  <si>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</si>
  <si>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</si>
  <si>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</si>
  <si>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</si>
  <si>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</si>
  <si>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</si>
  <si>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</si>
  <si>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</si>
  <si>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</si>
  <si>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</si>
  <si>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</si>
  <si>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</si>
  <si>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</si>
  <si>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</si>
  <si>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</si>
  <si>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</si>
  <si>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</si>
  <si>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</si>
  <si>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</si>
  <si>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</si>
  <si>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</si>
  <si>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</si>
  <si>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</si>
  <si>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</si>
  <si>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</si>
  <si>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</si>
  <si>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</si>
  <si>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</si>
  <si>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</si>
  <si>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</si>
  <si>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</si>
  <si>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</si>
  <si>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</si>
  <si>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</si>
  <si>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</si>
  <si>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</si>
  <si>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</si>
  <si>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</si>
  <si>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</si>
  <si>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</si>
  <si>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</si>
  <si>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</si>
  <si>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</si>
  <si>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</si>
  <si>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</si>
  <si>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</si>
  <si>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</si>
  <si>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</si>
  <si>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</si>
  <si>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</si>
  <si>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</si>
  <si>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</si>
  <si>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</si>
  <si>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</si>
  <si>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</si>
  <si>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</si>
  <si>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</si>
  <si>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</si>
  <si>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</si>
  <si>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</si>
  <si>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</si>
  <si>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</si>
  <si>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</si>
  <si>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</si>
  <si>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</si>
  <si>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</si>
  <si>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</si>
  <si>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</si>
  <si>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</si>
  <si>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</si>
  <si>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</si>
  <si>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</si>
  <si>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</si>
  <si>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</si>
  <si>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</si>
  <si>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</si>
  <si>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</si>
  <si>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</si>
  <si>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</si>
  <si>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</si>
  <si>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</si>
  <si>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</si>
  <si>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</si>
  <si>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</si>
  <si>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</si>
  <si>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</si>
  <si>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</si>
  <si>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</si>
  <si>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</si>
  <si>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</si>
  <si>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</si>
  <si>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</si>
  <si>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</si>
  <si>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</si>
  <si>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</si>
  <si>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</si>
  <si>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</si>
  <si>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</si>
  <si>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</si>
  <si>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</si>
  <si>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</si>
  <si>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</si>
  <si>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</si>
  <si>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</si>
  <si>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</si>
  <si>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</si>
  <si>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</si>
  <si>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</si>
  <si>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</si>
  <si>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</si>
  <si>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</si>
  <si>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</si>
  <si>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</si>
  <si>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</si>
  <si>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</si>
  <si>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</si>
  <si>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</si>
  <si>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</si>
  <si>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</si>
  <si>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</si>
  <si>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</si>
  <si>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</si>
  <si>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</si>
  <si>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</si>
  <si>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</si>
  <si>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</si>
  <si>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</si>
  <si>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</si>
  <si>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</si>
  <si>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</si>
  <si>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</si>
  <si>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</si>
  <si>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</si>
  <si>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</si>
  <si>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</si>
  <si>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</si>
  <si>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</si>
  <si>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</si>
  <si>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</si>
  <si>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</si>
  <si>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</si>
  <si>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</si>
  <si>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</si>
  <si>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</si>
  <si>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</si>
  <si>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</si>
  <si>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</si>
  <si>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</si>
  <si>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</si>
  <si>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</si>
  <si>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</si>
  <si>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</si>
  <si>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</si>
  <si>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</si>
  <si>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</si>
  <si>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</si>
  <si>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</si>
  <si>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</si>
  <si>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</si>
  <si>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</si>
  <si>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</si>
  <si>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</si>
  <si>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</si>
  <si>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</si>
  <si>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</si>
  <si>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</si>
  <si>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</si>
  <si>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</si>
  <si>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</si>
  <si>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</si>
  <si>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</si>
  <si>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</si>
  <si>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</si>
  <si>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</si>
  <si>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</si>
  <si>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</si>
  <si>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</si>
  <si>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</si>
  <si>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</si>
  <si>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</si>
  <si>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</si>
  <si>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</si>
  <si>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</si>
  <si>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</si>
  <si>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</si>
  <si>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</si>
  <si>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</si>
  <si>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</si>
  <si>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</si>
  <si>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</si>
  <si>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</si>
  <si>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</si>
  <si>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</si>
  <si>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</si>
  <si>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</si>
  <si>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</si>
  <si>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</si>
  <si>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</si>
  <si>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</si>
  <si>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</si>
  <si>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</si>
  <si>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</si>
  <si>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</si>
  <si>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</si>
  <si>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</si>
  <si>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</si>
  <si>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</si>
  <si>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</si>
  <si>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</si>
  <si>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</si>
  <si>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</si>
  <si>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</si>
  <si>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</si>
  <si>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</si>
  <si>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</si>
  <si>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</si>
  <si>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</si>
  <si>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</si>
  <si>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</si>
  <si>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</si>
  <si>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</si>
  <si>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</si>
  <si>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</si>
  <si>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</si>
  <si>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</si>
  <si>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</si>
  <si>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</si>
  <si>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</si>
  <si>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</si>
  <si>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</si>
  <si>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</si>
  <si>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</si>
  <si>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</si>
  <si>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</si>
  <si>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</si>
  <si>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</si>
  <si>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</si>
  <si>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</si>
  <si>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</si>
  <si>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</si>
  <si>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</si>
  <si>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</si>
  <si>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</si>
  <si>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</si>
  <si>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</si>
  <si>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</si>
  <si>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</si>
  <si>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</si>
  <si>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</si>
  <si>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</si>
  <si>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</si>
  <si>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</si>
  <si>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</si>
  <si>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</si>
  <si>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</si>
  <si>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</si>
  <si>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</si>
  <si>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</si>
  <si>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</si>
  <si>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</si>
  <si>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</si>
  <si>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</si>
  <si>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</si>
  <si>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</si>
  <si>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</si>
  <si>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</si>
  <si>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</si>
  <si>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</si>
  <si>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</si>
  <si>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</si>
  <si>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</si>
  <si>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</si>
  <si>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</si>
  <si>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</si>
  <si>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</si>
  <si>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</si>
  <si>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</si>
  <si>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</si>
  <si>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</si>
  <si>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</si>
  <si>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</si>
  <si>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</si>
  <si>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</si>
  <si>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</si>
  <si>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</si>
  <si>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</si>
  <si>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</si>
  <si>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</si>
  <si>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</si>
  <si>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</si>
  <si>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</si>
  <si>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</si>
  <si>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</si>
  <si>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</si>
  <si>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</si>
  <si>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</si>
  <si>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</si>
  <si>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</si>
  <si>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</si>
  <si>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</si>
  <si>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</si>
  <si>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</si>
  <si>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</si>
  <si>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</si>
  <si>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</si>
  <si>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</si>
  <si>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</si>
  <si>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</si>
  <si>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</si>
  <si>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</si>
  <si>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</si>
  <si>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</si>
  <si>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</si>
  <si>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</si>
  <si>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</si>
  <si>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</si>
  <si>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</si>
  <si>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</si>
  <si>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</si>
  <si>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</si>
  <si>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</si>
  <si>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</si>
  <si>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</si>
  <si>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</si>
  <si>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</si>
  <si>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</si>
  <si>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</si>
  <si>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</si>
  <si>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</si>
  <si>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</si>
  <si>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</si>
  <si>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</si>
  <si>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</si>
  <si>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</si>
  <si>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</si>
  <si>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</si>
  <si>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</si>
  <si>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</si>
  <si>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</si>
  <si>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</si>
  <si>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</si>
  <si>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</si>
  <si>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</si>
  <si>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</si>
  <si>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</si>
  <si>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</si>
  <si>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</si>
  <si>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</si>
  <si>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</si>
  <si>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</si>
  <si>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</si>
  <si>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</si>
  <si>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</si>
  <si>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</si>
  <si>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</si>
  <si>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</si>
  <si>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</si>
  <si>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</si>
  <si>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</si>
  <si>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</si>
  <si>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</si>
  <si>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</si>
  <si>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</si>
  <si>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</si>
  <si>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</si>
  <si>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</si>
  <si>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</si>
  <si>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</si>
  <si>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</si>
  <si>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</si>
  <si>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</si>
  <si>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</si>
  <si>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</si>
  <si>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</si>
  <si>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</si>
  <si>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</si>
  <si>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</si>
  <si>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</si>
  <si>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</si>
  <si>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</si>
  <si>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</si>
  <si>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</si>
  <si>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</si>
  <si>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</si>
  <si>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</si>
  <si>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</si>
  <si>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</si>
  <si>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</si>
  <si>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</si>
  <si>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</si>
  <si>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</si>
  <si>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</si>
  <si>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</si>
  <si>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</si>
  <si>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</si>
  <si>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</si>
  <si>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</si>
  <si>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</si>
  <si>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</si>
  <si>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</si>
  <si>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</si>
  <si>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</si>
  <si>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</si>
  <si>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</si>
  <si>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</si>
  <si>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</si>
  <si>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</si>
  <si>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</si>
  <si>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</si>
  <si>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</si>
  <si>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</si>
  <si>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</si>
  <si>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</si>
  <si>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</si>
  <si>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</si>
  <si>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</si>
  <si>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</si>
  <si>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</si>
  <si>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</si>
  <si>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</si>
  <si>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</si>
  <si>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</si>
  <si>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</si>
  <si>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</si>
  <si>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</si>
  <si>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</si>
  <si>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</si>
  <si>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</si>
  <si>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</si>
  <si>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</si>
  <si>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</si>
  <si>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</si>
  <si>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</si>
  <si>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</si>
  <si>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</si>
  <si>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</si>
  <si>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</si>
  <si>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</si>
  <si>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</si>
  <si>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</si>
  <si>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</si>
  <si>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</si>
  <si>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</si>
  <si>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</si>
  <si>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</si>
  <si>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</si>
  <si>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</si>
  <si>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</si>
  <si>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</si>
  <si>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</si>
  <si>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</si>
  <si>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</si>
  <si>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</si>
  <si>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</si>
  <si>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</si>
  <si>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</si>
  <si>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</si>
  <si>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</si>
  <si>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</si>
  <si>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</si>
  <si>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</si>
  <si>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</si>
  <si>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</si>
  <si>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</si>
  <si>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</si>
  <si>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</si>
  <si>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</si>
  <si>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</si>
  <si>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</si>
  <si>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</si>
  <si>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</si>
  <si>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</si>
  <si>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</si>
  <si>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</si>
  <si>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</si>
  <si>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</si>
  <si>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</si>
  <si>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</si>
  <si>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</si>
  <si>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</si>
  <si>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</si>
  <si>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</si>
  <si>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</si>
  <si>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</si>
  <si>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</si>
  <si>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</si>
  <si>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</si>
  <si>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</si>
  <si>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</si>
  <si>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</si>
  <si>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</si>
  <si>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</si>
  <si>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</si>
  <si>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</si>
  <si>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</si>
  <si>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</si>
  <si>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</si>
  <si>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</si>
  <si>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</si>
  <si>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</si>
  <si>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</si>
  <si>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</si>
  <si>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</si>
  <si>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</si>
  <si>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</si>
  <si>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</si>
  <si>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</si>
  <si>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</si>
  <si>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</si>
  <si>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</si>
  <si>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</si>
  <si>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</si>
  <si>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</si>
  <si>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</si>
  <si>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</si>
  <si>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</si>
  <si>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</si>
  <si>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</si>
  <si>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</si>
  <si>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</si>
  <si>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</si>
  <si>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</si>
  <si>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</si>
  <si>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</si>
  <si>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</si>
  <si>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</si>
  <si>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</si>
  <si>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</si>
  <si>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</si>
  <si>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</si>
  <si>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</si>
  <si>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</si>
  <si>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</si>
  <si>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</si>
  <si>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</si>
  <si>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</si>
  <si>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</si>
  <si>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</si>
  <si>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</si>
  <si>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</si>
  <si>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</si>
  <si>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</si>
  <si>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</si>
  <si>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</si>
  <si>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</si>
  <si>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</si>
  <si>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</si>
  <si>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</si>
  <si>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</si>
  <si>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</si>
  <si>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</si>
  <si>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</si>
  <si>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</si>
  <si>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</si>
  <si>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</si>
  <si>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</si>
  <si>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</si>
  <si>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</si>
  <si>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</si>
  <si>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</si>
  <si>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</si>
  <si>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</si>
  <si>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</si>
  <si>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</si>
  <si>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</si>
  <si>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</si>
  <si>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</si>
  <si>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</si>
  <si>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</si>
  <si>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</si>
  <si>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</si>
  <si>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</si>
  <si>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</si>
  <si>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</si>
  <si>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</si>
  <si>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</si>
  <si>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</si>
  <si>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</si>
  <si>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</si>
  <si>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</si>
  <si>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</si>
  <si>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</si>
  <si>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</si>
  <si>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</si>
  <si>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</si>
  <si>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</si>
  <si>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</si>
  <si>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</si>
  <si>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</si>
  <si>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</si>
  <si>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</si>
  <si>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</si>
  <si>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</si>
  <si>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</si>
  <si>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</si>
  <si>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</si>
  <si>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</si>
  <si>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</si>
  <si>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</si>
  <si>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</si>
  <si>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</si>
  <si>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</si>
  <si>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</si>
  <si>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</si>
  <si>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</si>
  <si>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</si>
  <si>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</si>
  <si>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</si>
  <si>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</si>
  <si>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</si>
  <si>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</si>
  <si>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</si>
  <si>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</si>
  <si>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</si>
  <si>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</si>
  <si>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</si>
  <si>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</si>
  <si>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</si>
  <si>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</si>
  <si>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</si>
  <si>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</si>
  <si>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</si>
  <si>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</si>
  <si>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</si>
  <si>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</si>
  <si>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</si>
  <si>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</si>
  <si>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</si>
  <si>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</si>
  <si>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</si>
  <si>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</si>
  <si>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</si>
  <si>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</si>
  <si>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</si>
  <si>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</si>
  <si>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</si>
  <si>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</si>
  <si>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</si>
  <si>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</si>
  <si>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</si>
  <si>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</si>
  <si>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</si>
  <si>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</si>
  <si>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</si>
  <si>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</si>
  <si>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</si>
  <si>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</si>
  <si>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</si>
  <si>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</si>
  <si>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</si>
  <si>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</si>
  <si>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</si>
  <si>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</si>
  <si>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</si>
  <si>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</si>
  <si>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</si>
  <si>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</si>
  <si>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</si>
  <si>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</si>
  <si>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</si>
  <si>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</si>
  <si>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</si>
  <si>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</si>
  <si>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</si>
  <si>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</si>
  <si>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</si>
  <si>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</si>
  <si>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</si>
  <si>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</si>
  <si>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</si>
  <si>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</si>
  <si>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</si>
  <si>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</si>
  <si>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</si>
  <si>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</si>
  <si>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</si>
  <si>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</si>
  <si>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</si>
  <si>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</si>
  <si>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</si>
  <si>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</si>
  <si>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</si>
  <si>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</si>
  <si>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</si>
  <si>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</si>
  <si>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</si>
  <si>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</si>
  <si>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</si>
  <si>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</si>
  <si>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</si>
  <si>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</si>
  <si>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</si>
  <si>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</si>
  <si>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</si>
  <si>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</si>
  <si>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</si>
  <si>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</si>
  <si>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</si>
  <si>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</si>
  <si>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</si>
  <si>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</si>
  <si>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</si>
  <si>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</si>
  <si>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</si>
  <si>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</si>
  <si>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</si>
  <si>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</si>
  <si>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</si>
  <si>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</si>
  <si>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</si>
  <si>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</si>
  <si>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</si>
  <si>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</si>
  <si>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</si>
  <si>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</si>
  <si>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</si>
  <si>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</si>
  <si>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</si>
  <si>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</si>
  <si>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</si>
  <si>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</si>
  <si>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</si>
  <si>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</si>
  <si>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</si>
  <si>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</si>
  <si>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</si>
  <si>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</si>
  <si>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</si>
  <si>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</si>
  <si>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</si>
  <si>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</si>
  <si>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</si>
  <si>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</si>
  <si>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</si>
  <si>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</si>
  <si>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</si>
  <si>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</si>
  <si>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</si>
  <si>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</si>
  <si>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</si>
  <si>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</si>
  <si>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</si>
  <si>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</si>
  <si>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</si>
  <si>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</si>
  <si>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</si>
  <si>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</si>
  <si>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</si>
  <si>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</si>
  <si>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</si>
  <si>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</si>
  <si>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</si>
  <si>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</si>
  <si>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</si>
  <si>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</si>
  <si>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</si>
  <si>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</si>
  <si>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</si>
  <si>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</si>
  <si>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</si>
  <si>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</si>
  <si>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</si>
  <si>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</si>
  <si>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</si>
  <si>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</si>
  <si>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</si>
  <si>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</si>
  <si>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</si>
  <si>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</si>
  <si>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</si>
  <si>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</si>
  <si>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</si>
  <si>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</si>
  <si>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</si>
  <si>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</si>
  <si>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</si>
  <si>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</si>
  <si>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</si>
  <si>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</si>
  <si>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</si>
  <si>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</si>
  <si>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</si>
  <si>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</si>
  <si>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</si>
  <si>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</si>
  <si>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</si>
  <si>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</si>
  <si>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</si>
  <si>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</si>
  <si>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</si>
  <si>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</si>
  <si>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</si>
  <si>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</si>
  <si>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</si>
  <si>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</si>
  <si>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</si>
  <si>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</si>
  <si>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</si>
  <si>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</si>
  <si>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</si>
  <si>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</si>
  <si>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</si>
  <si>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</si>
  <si>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</si>
  <si>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</si>
  <si>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</si>
  <si>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</si>
  <si>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</si>
  <si>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</si>
  <si>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</si>
  <si>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</si>
  <si>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</si>
  <si>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</si>
  <si>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</si>
  <si>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</si>
  <si>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</si>
  <si>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</si>
  <si>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</si>
  <si>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</si>
  <si>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</si>
  <si>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</si>
  <si>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</si>
  <si>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</si>
  <si>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</si>
  <si>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</si>
  <si>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</si>
  <si>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</si>
  <si>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</si>
  <si>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</si>
  <si>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</si>
  <si>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</si>
  <si>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</si>
  <si>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</si>
  <si>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</si>
  <si>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</si>
  <si>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</si>
  <si>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</si>
  <si>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</si>
  <si>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</si>
  <si>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</si>
  <si>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</si>
  <si>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</si>
  <si>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</si>
  <si>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</si>
  <si>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</si>
  <si>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</si>
  <si>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</si>
  <si>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</si>
  <si>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</si>
  <si>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</si>
  <si>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</si>
  <si>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</si>
  <si>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</si>
  <si>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</si>
  <si>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</si>
  <si>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</si>
  <si>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</si>
  <si>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</si>
  <si>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</si>
  <si>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</si>
  <si>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</si>
  <si>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</si>
  <si>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</si>
  <si>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</si>
  <si>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</si>
  <si>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</si>
  <si>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</si>
  <si>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</si>
  <si>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</si>
  <si>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</si>
  <si>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</si>
  <si>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</si>
  <si>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</si>
  <si>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</si>
  <si>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</si>
  <si>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</si>
  <si>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</si>
  <si>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</si>
  <si>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</si>
  <si>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</si>
  <si>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</si>
  <si>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</si>
  <si>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</si>
  <si>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</si>
  <si>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</si>
  <si>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</si>
  <si>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</si>
  <si>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</si>
  <si>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</si>
  <si>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</si>
  <si>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</si>
  <si>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</si>
  <si>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</si>
  <si>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</si>
  <si>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</si>
  <si>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</si>
  <si>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</si>
  <si>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</si>
  <si>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</si>
  <si>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</si>
  <si>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</si>
  <si>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</si>
  <si>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</si>
  <si>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</si>
  <si>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</si>
  <si>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</si>
  <si>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</si>
  <si>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</si>
  <si>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</si>
  <si>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</si>
  <si>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</si>
  <si>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</si>
  <si>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</si>
  <si>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</si>
  <si>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</si>
  <si>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</si>
  <si>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</si>
  <si>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</si>
  <si>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</si>
  <si>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</si>
  <si>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</si>
  <si>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</si>
  <si>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</si>
  <si>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</si>
  <si>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</si>
  <si>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</si>
  <si>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</si>
  <si>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</si>
  <si>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</si>
  <si>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</si>
  <si>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</si>
  <si>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</si>
  <si>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</si>
  <si>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</si>
  <si>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</si>
  <si>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</si>
  <si>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</si>
  <si>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</si>
  <si>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</si>
  <si>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</si>
  <si>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</si>
  <si>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</si>
  <si>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</si>
  <si>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</si>
  <si>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</si>
  <si>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</si>
  <si>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</si>
  <si>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</si>
  <si>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</si>
  <si>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</si>
  <si>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</si>
  <si>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</si>
  <si>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</si>
  <si>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</si>
  <si>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</si>
  <si>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</si>
  <si>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</si>
  <si>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</si>
  <si>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</si>
  <si>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</si>
  <si>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</si>
  <si>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</si>
  <si>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</si>
  <si>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</si>
  <si>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</si>
  <si>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</si>
  <si>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</si>
  <si>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</si>
  <si>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</si>
  <si>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</si>
  <si>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</si>
  <si>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</si>
  <si>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</si>
  <si>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</si>
  <si>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</si>
  <si>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</si>
  <si>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</si>
  <si>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</si>
  <si>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</si>
  <si>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</si>
  <si>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</si>
  <si>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</si>
  <si>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</si>
  <si>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</si>
  <si>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</si>
  <si>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</si>
  <si>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</si>
  <si>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</si>
  <si>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</si>
  <si>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</si>
  <si>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</si>
  <si>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</si>
  <si>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</si>
  <si>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</si>
  <si>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</si>
  <si>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</si>
  <si>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</si>
  <si>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</si>
  <si>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</si>
  <si>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</si>
  <si>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</si>
  <si>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</si>
  <si>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</si>
  <si>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</si>
  <si>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</si>
  <si>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</si>
  <si>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</si>
  <si>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</si>
  <si>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</si>
  <si>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</si>
  <si>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</si>
  <si>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</si>
  <si>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</si>
  <si>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</si>
  <si>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</si>
  <si>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</si>
  <si>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</si>
  <si>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</si>
  <si>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</si>
  <si>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</si>
  <si>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</si>
  <si>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</si>
  <si>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</si>
  <si>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</si>
  <si>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</si>
  <si>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</si>
  <si>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</si>
  <si>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</si>
  <si>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</si>
  <si>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</si>
  <si>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</si>
  <si>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</si>
  <si>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</si>
  <si>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</si>
  <si>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</si>
  <si>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</si>
  <si>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</si>
  <si>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</si>
  <si>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</si>
  <si>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</si>
  <si>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</si>
  <si>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</si>
  <si>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</si>
  <si>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</si>
  <si>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</si>
  <si>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</si>
  <si>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</si>
  <si>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</si>
  <si>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</si>
  <si>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</si>
  <si>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</si>
  <si>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</si>
  <si>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</si>
  <si>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</si>
  <si>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</si>
  <si>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</si>
  <si>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</si>
  <si>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</si>
  <si>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</si>
  <si>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</si>
  <si>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</si>
  <si>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</si>
  <si>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</si>
  <si>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</si>
  <si>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</si>
  <si>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</si>
  <si>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</si>
  <si>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</si>
  <si>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</si>
  <si>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</si>
  <si>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</si>
  <si>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</si>
  <si>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</si>
  <si>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</si>
  <si>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</si>
  <si>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</si>
  <si>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</si>
  <si>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</si>
  <si>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</si>
  <si>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</si>
  <si>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</si>
  <si>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</si>
  <si>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</si>
  <si>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</si>
  <si>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</si>
  <si>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</si>
  <si>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</si>
  <si>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</si>
  <si>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</si>
  <si>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</si>
  <si>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</si>
  <si>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</si>
  <si>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</si>
  <si>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</si>
  <si>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</si>
  <si>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</si>
  <si>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</si>
  <si>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</si>
  <si>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</si>
  <si>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</si>
  <si>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</si>
  <si>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</si>
  <si>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</si>
  <si>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</si>
  <si>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</si>
  <si>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</si>
  <si>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</si>
  <si>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</si>
  <si>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</si>
  <si>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</si>
  <si>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</si>
  <si>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</si>
  <si>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</si>
  <si>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</si>
  <si>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</si>
  <si>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</si>
  <si>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</si>
  <si>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</si>
  <si>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</si>
  <si>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</si>
  <si>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</si>
  <si>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</si>
  <si>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</si>
  <si>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</si>
  <si>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</si>
  <si>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</si>
  <si>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</si>
  <si>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</si>
  <si>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</si>
  <si>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</si>
  <si>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</si>
  <si>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</si>
  <si>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</si>
  <si>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</si>
  <si>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</si>
  <si>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</si>
  <si>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</si>
  <si>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</si>
  <si>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</si>
  <si>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</si>
  <si>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</si>
  <si>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</si>
  <si>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</si>
  <si>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</si>
  <si>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</si>
  <si>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</si>
  <si>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</si>
  <si>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</si>
  <si>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</si>
  <si>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</si>
  <si>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</si>
  <si>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</si>
  <si>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</si>
  <si>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</si>
  <si>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</si>
  <si>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</si>
  <si>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</si>
  <si>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</si>
  <si>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</si>
  <si>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</si>
  <si>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</si>
  <si>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</si>
  <si>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</si>
  <si>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</si>
  <si>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</si>
  <si>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</si>
  <si>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</si>
  <si>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</si>
  <si>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</si>
  <si>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</si>
  <si>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</si>
  <si>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</si>
  <si>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</si>
  <si>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</si>
  <si>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</si>
  <si>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</si>
  <si>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</si>
  <si>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</si>
  <si>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</si>
  <si>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</si>
  <si>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</si>
  <si>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</si>
  <si>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</si>
  <si>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</si>
  <si>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</si>
  <si>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</si>
  <si>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</si>
  <si>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</si>
  <si>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</si>
  <si>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</si>
  <si>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</si>
  <si>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</si>
  <si>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</si>
  <si>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</si>
  <si>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</si>
  <si>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</si>
  <si>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</si>
  <si>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</si>
  <si>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</si>
  <si>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</si>
  <si>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</si>
  <si>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</si>
  <si>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</si>
  <si>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</si>
  <si>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</si>
  <si>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</si>
  <si>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</si>
  <si>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</si>
  <si>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</si>
  <si>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</si>
  <si>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</si>
  <si>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</si>
  <si>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</si>
  <si>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</si>
  <si>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</si>
  <si>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</si>
  <si>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</si>
  <si>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</si>
  <si>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</si>
  <si>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</si>
  <si>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</si>
  <si>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</si>
  <si>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</si>
  <si>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</si>
  <si>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</si>
  <si>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</si>
  <si>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</si>
  <si>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</si>
  <si>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</si>
  <si>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</si>
  <si>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</si>
  <si>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</si>
  <si>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</si>
  <si>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</si>
  <si>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</si>
  <si>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</si>
  <si>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</si>
  <si>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</si>
  <si>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</si>
  <si>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</si>
  <si>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</si>
  <si>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</si>
  <si>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</si>
  <si>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</si>
  <si>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</si>
  <si>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</si>
  <si>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</si>
  <si>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</si>
  <si>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</si>
  <si>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</si>
  <si>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</si>
  <si>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</si>
  <si>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</si>
  <si>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</si>
  <si>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</si>
  <si>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</si>
  <si>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</si>
  <si>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</si>
  <si>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</si>
  <si>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</si>
  <si>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</si>
  <si>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</si>
  <si>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</si>
  <si>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</si>
  <si>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</si>
  <si>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</si>
  <si>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</si>
  <si>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</si>
  <si>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</si>
  <si>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</si>
  <si>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</si>
  <si>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</si>
  <si>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</si>
  <si>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</si>
  <si>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</si>
  <si>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</si>
  <si>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</si>
  <si>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</si>
  <si>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</si>
  <si>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</si>
  <si>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</si>
  <si>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</si>
  <si>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</si>
  <si>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</si>
  <si>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</si>
  <si>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</si>
  <si>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</si>
  <si>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</si>
  <si>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</si>
  <si>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</si>
  <si>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</si>
  <si>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</si>
  <si>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</si>
  <si>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</si>
  <si>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</si>
  <si>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</si>
  <si>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</si>
  <si>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</si>
  <si>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</si>
  <si>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</si>
  <si>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</si>
  <si>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</si>
  <si>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</si>
  <si>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</si>
  <si>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</si>
  <si>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</si>
  <si>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</si>
  <si>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</si>
  <si>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</si>
  <si>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</si>
  <si>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</si>
  <si>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</si>
  <si>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</si>
  <si>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</si>
  <si>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</si>
  <si>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</si>
  <si>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</si>
  <si>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</si>
  <si>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</si>
  <si>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</si>
  <si>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</si>
  <si>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</si>
  <si>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</si>
  <si>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</si>
  <si>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</si>
  <si>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</si>
  <si>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</si>
  <si>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</si>
  <si>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</si>
  <si>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</si>
  <si>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</si>
  <si>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</si>
  <si>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</si>
  <si>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</si>
  <si>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</si>
  <si>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</si>
  <si>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</si>
  <si>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</si>
  <si>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</si>
  <si>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</si>
  <si>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</si>
  <si>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</si>
  <si>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</si>
  <si>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</si>
  <si>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</si>
  <si>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</si>
  <si>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</si>
  <si>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</si>
  <si>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</si>
  <si>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</si>
  <si>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</si>
  <si>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</si>
  <si>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</si>
  <si>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</si>
  <si>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</si>
  <si>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</si>
  <si>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</si>
  <si>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</si>
  <si>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</si>
  <si>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</si>
  <si>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</si>
  <si>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</si>
  <si>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</si>
  <si>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</si>
  <si>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</si>
  <si>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</si>
  <si>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</si>
  <si>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</si>
  <si>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</si>
  <si>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</si>
  <si>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</si>
  <si>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</si>
  <si>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</si>
  <si>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</si>
  <si>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</si>
  <si>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</si>
  <si>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</si>
  <si>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</si>
  <si>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</si>
  <si>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</si>
  <si>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</si>
  <si>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</si>
  <si>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</si>
  <si>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</si>
  <si>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</si>
  <si>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</si>
  <si>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</si>
  <si>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</si>
  <si>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</si>
  <si>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</si>
  <si>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</si>
  <si>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</si>
  <si>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</si>
  <si>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</si>
  <si>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</si>
  <si>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</si>
  <si>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</si>
  <si>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</si>
  <si>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</si>
  <si>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</si>
  <si>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</si>
  <si>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</si>
  <si>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</si>
  <si>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</si>
  <si>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</si>
  <si>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</si>
  <si>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</si>
  <si>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</si>
  <si>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</si>
  <si>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</si>
  <si>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</si>
  <si>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</si>
  <si>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</si>
  <si>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</si>
  <si>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</si>
  <si>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</si>
  <si>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</si>
  <si>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</si>
  <si>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</si>
  <si>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</si>
  <si>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</si>
  <si>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</si>
  <si>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</si>
  <si>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</si>
  <si>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</si>
  <si>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</si>
  <si>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</si>
  <si>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</si>
  <si>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</si>
  <si>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</si>
  <si>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</si>
  <si>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</si>
  <si>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</si>
  <si>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</si>
  <si>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</si>
  <si>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</si>
  <si>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</si>
  <si>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</si>
  <si>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</si>
  <si>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</si>
  <si>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</si>
  <si>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</si>
  <si>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</si>
  <si>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</si>
  <si>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</si>
  <si>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</si>
  <si>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</si>
  <si>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</si>
  <si>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</si>
  <si>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</si>
  <si>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</si>
  <si>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</si>
  <si>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</si>
  <si>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</si>
  <si>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</si>
  <si>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</si>
  <si>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</si>
  <si>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</si>
  <si>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</si>
  <si>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</si>
  <si>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</si>
  <si>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</si>
  <si>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</si>
  <si>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</si>
  <si>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</si>
  <si>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</si>
  <si>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</si>
  <si>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</si>
  <si>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</si>
  <si>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</si>
  <si>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</si>
  <si>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</si>
  <si>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</si>
  <si>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</si>
  <si>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</si>
  <si>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</si>
  <si>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</si>
  <si>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</si>
  <si>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</si>
  <si>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</si>
  <si>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</si>
  <si>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</si>
  <si>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</si>
  <si>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</si>
  <si>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</si>
  <si>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</si>
  <si>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</si>
  <si>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</si>
  <si>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</si>
  <si>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</si>
  <si>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</si>
  <si>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</si>
  <si>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</si>
  <si>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</si>
  <si>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</si>
  <si>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</si>
  <si>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</si>
  <si>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</si>
  <si>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</si>
  <si>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</si>
  <si>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</si>
  <si>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</si>
  <si>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</si>
  <si>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</si>
  <si>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</si>
  <si>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</si>
  <si>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</si>
  <si>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</si>
  <si>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</si>
  <si>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</si>
  <si>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</si>
  <si>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</si>
  <si>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</si>
  <si>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</si>
  <si>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</si>
  <si>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</si>
  <si>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</si>
  <si>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</si>
  <si>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</si>
  <si>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</si>
  <si>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</si>
  <si>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</si>
  <si>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</si>
  <si>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</si>
  <si>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</si>
  <si>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</si>
  <si>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</si>
  <si>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</si>
  <si>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</si>
  <si>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</si>
  <si>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</si>
  <si>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</si>
  <si>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</si>
  <si>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</si>
  <si>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</si>
  <si>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</si>
  <si>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</si>
  <si>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</si>
  <si>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</si>
  <si>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</si>
  <si>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</si>
  <si>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</si>
  <si>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</si>
  <si>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</si>
  <si>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</si>
  <si>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</si>
  <si>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</si>
  <si>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</si>
  <si>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</si>
  <si>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</si>
  <si>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</si>
  <si>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</si>
  <si>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</si>
  <si>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</si>
  <si>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</si>
  <si>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</si>
  <si>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</si>
  <si>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</si>
  <si>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</si>
  <si>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</si>
  <si>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</si>
  <si>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</si>
  <si>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</si>
  <si>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</si>
  <si>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</si>
  <si>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</si>
  <si>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</si>
  <si>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</si>
  <si>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</si>
  <si>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</si>
  <si>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</si>
  <si>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</si>
  <si>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</si>
  <si>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</si>
  <si>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</si>
  <si>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</si>
  <si>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</si>
  <si>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</si>
  <si>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</si>
  <si>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</si>
  <si>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</si>
  <si>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</si>
  <si>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</si>
  <si>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</si>
  <si>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</si>
  <si>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</si>
  <si>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</si>
  <si>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</si>
  <si>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</si>
  <si>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</si>
  <si>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</si>
  <si>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</si>
  <si>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</si>
  <si>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</si>
  <si>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</si>
  <si>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</si>
  <si>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</si>
  <si>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</si>
  <si>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</si>
  <si>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</si>
  <si>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</si>
  <si>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</si>
  <si>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</si>
  <si>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</si>
  <si>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</si>
  <si>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</si>
  <si>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</si>
  <si>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</si>
  <si>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</si>
  <si>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</si>
  <si>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</si>
  <si>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</si>
  <si>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</si>
  <si>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</si>
  <si>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</si>
  <si>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</si>
  <si>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</si>
  <si>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</si>
  <si>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</si>
  <si>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</si>
  <si>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</si>
  <si>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</si>
  <si>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</si>
  <si>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</si>
  <si>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</si>
  <si>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</si>
  <si>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</si>
  <si>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</si>
  <si>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</si>
  <si>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</si>
  <si>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</si>
  <si>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</si>
  <si>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</si>
  <si>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</si>
  <si>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</si>
  <si>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</si>
  <si>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</si>
  <si>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</si>
  <si>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</si>
  <si>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</si>
  <si>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</si>
  <si>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</si>
  <si>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</si>
  <si>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</si>
  <si>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</si>
  <si>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</si>
  <si>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</si>
  <si>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</si>
  <si>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</si>
  <si>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</si>
  <si>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</si>
  <si>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</si>
  <si>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</si>
  <si>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</si>
  <si>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</si>
  <si>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</si>
  <si>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</si>
  <si>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</si>
  <si>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</si>
  <si>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</si>
  <si>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</si>
  <si>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</si>
  <si>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</si>
  <si>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</si>
  <si>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</si>
  <si>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</si>
  <si>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</si>
  <si>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</si>
  <si>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</si>
  <si>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</si>
  <si>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</si>
  <si>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</si>
  <si>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</si>
  <si>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</si>
  <si>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</si>
  <si>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</si>
  <si>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</si>
  <si>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</si>
  <si>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</si>
  <si>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</si>
  <si>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</si>
  <si>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</si>
  <si>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</si>
  <si>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</si>
  <si>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</si>
  <si>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</si>
  <si>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</si>
  <si>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</si>
  <si>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</si>
  <si>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</si>
  <si>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</si>
  <si>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</si>
  <si>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</si>
  <si>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</si>
  <si>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</si>
  <si>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</si>
  <si>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</si>
  <si>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</si>
  <si>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</si>
  <si>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</si>
  <si>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</si>
  <si>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</si>
  <si>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</si>
  <si>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</si>
  <si>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</si>
  <si>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</si>
  <si>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</si>
  <si>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</si>
  <si>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</si>
  <si>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</si>
  <si>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</si>
  <si>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</si>
  <si>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</si>
  <si>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</si>
  <si>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</si>
  <si>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</si>
  <si>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</si>
  <si>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</si>
  <si>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</si>
  <si>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</si>
  <si>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</si>
  <si>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</si>
  <si>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</si>
  <si>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</si>
  <si>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</si>
  <si>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</si>
  <si>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</si>
  <si>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</si>
  <si>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</si>
  <si>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</si>
  <si>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</si>
  <si>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</si>
  <si>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</si>
  <si>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</si>
  <si>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</si>
  <si>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</si>
  <si>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</si>
  <si>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</si>
  <si>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</si>
  <si>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</si>
  <si>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</si>
  <si>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</si>
  <si>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</si>
  <si>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</si>
  <si>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</si>
  <si>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</si>
  <si>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</si>
  <si>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</si>
  <si>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</si>
  <si>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</si>
  <si>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</si>
  <si>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</si>
  <si>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</si>
  <si>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</si>
  <si>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</si>
  <si>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</si>
  <si>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</si>
  <si>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</si>
  <si>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</si>
  <si>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</si>
  <si>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</si>
  <si>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</si>
  <si>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</si>
  <si>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</si>
  <si>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</si>
  <si>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</si>
  <si>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</si>
  <si>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</si>
  <si>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</si>
  <si>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</si>
  <si>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</si>
  <si>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</si>
  <si>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</si>
  <si>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</si>
  <si>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</si>
  <si>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</si>
  <si>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</si>
  <si>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</si>
  <si>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</si>
  <si>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</si>
  <si>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</si>
  <si>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</si>
  <si>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</si>
  <si>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</si>
  <si>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</si>
  <si>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</si>
  <si>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</si>
  <si>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</si>
  <si>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</si>
  <si>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</si>
  <si>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</si>
  <si>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</si>
  <si>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</si>
  <si>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</si>
  <si>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</si>
  <si>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</si>
  <si>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</si>
  <si>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</si>
  <si>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</si>
  <si>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</si>
  <si>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</si>
  <si>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</si>
  <si>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</si>
  <si>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</si>
  <si>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</si>
  <si>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</si>
  <si>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</si>
  <si>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</si>
  <si>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</si>
  <si>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</si>
  <si>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</si>
  <si>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</si>
  <si>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</si>
  <si>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</si>
  <si>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</si>
  <si>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</si>
  <si>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</si>
  <si>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</si>
  <si>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</si>
  <si>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</si>
  <si>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</si>
  <si>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</si>
  <si>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</si>
  <si>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</si>
  <si>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</si>
  <si>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</si>
  <si>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</si>
  <si>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</si>
  <si>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</si>
  <si>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</si>
  <si>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</si>
  <si>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</si>
  <si>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</si>
  <si>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</si>
  <si>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</si>
  <si>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</si>
  <si>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</si>
  <si>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</si>
  <si>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</si>
  <si>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</si>
  <si>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</si>
  <si>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</si>
  <si>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</si>
  <si>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</si>
  <si>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</si>
  <si>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</si>
  <si>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</si>
  <si>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</si>
  <si>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</si>
  <si>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</si>
  <si>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</si>
  <si>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</si>
  <si>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</si>
  <si>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</si>
  <si>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</si>
  <si>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</si>
  <si>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</si>
  <si>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</si>
  <si>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</si>
  <si>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</si>
  <si>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</si>
  <si>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</si>
  <si>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</si>
  <si>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</si>
  <si>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</si>
  <si>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</si>
  <si>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</si>
  <si>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</si>
  <si>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</si>
  <si>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</si>
  <si>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</si>
  <si>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</si>
  <si>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</si>
  <si>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</si>
  <si>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</si>
  <si>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</si>
  <si>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</si>
  <si>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</si>
  <si>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</si>
  <si>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</si>
  <si>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</si>
  <si>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</si>
  <si>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</si>
  <si>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</si>
  <si>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</si>
  <si>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</si>
  <si>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</si>
  <si>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</si>
  <si>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</si>
  <si>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</si>
  <si>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</si>
  <si>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</si>
  <si>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</si>
  <si>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</si>
  <si>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</si>
  <si>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</si>
  <si>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</si>
  <si>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</si>
  <si>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</si>
  <si>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</si>
  <si>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</si>
  <si>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</si>
  <si>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</si>
  <si>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</si>
  <si>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</si>
  <si>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</si>
  <si>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</si>
  <si>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</si>
  <si>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</si>
  <si>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</si>
  <si>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</si>
  <si>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</si>
  <si>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</si>
  <si>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</si>
  <si>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</si>
  <si>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</si>
  <si>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</si>
  <si>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</si>
  <si>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</si>
  <si>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</si>
  <si>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</si>
  <si>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</si>
  <si>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</si>
  <si>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</si>
  <si>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</si>
  <si>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</si>
  <si>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</si>
  <si>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</si>
  <si>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</si>
  <si>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</si>
  <si>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</si>
  <si>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</si>
  <si>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</si>
  <si>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</si>
  <si>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</si>
  <si>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</si>
  <si>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</si>
  <si>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</si>
  <si>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</si>
  <si>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</si>
  <si>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</si>
  <si>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</si>
  <si>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</si>
  <si>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</si>
  <si>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</si>
  <si>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</si>
  <si>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</si>
  <si>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</si>
  <si>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</si>
  <si>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</si>
  <si>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</si>
  <si>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</si>
  <si>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</si>
  <si>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</si>
  <si>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</si>
  <si>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</si>
  <si>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</si>
  <si>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</si>
  <si>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</si>
  <si>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</si>
  <si>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</si>
  <si>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</si>
  <si>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</si>
  <si>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</si>
  <si>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</si>
  <si>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</si>
  <si>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</si>
  <si>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</si>
  <si>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</si>
  <si>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</si>
  <si>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</si>
  <si>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</si>
  <si>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</si>
  <si>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</si>
  <si>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</si>
  <si>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</si>
  <si>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</si>
  <si>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</si>
  <si>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</si>
  <si>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</si>
  <si>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</si>
  <si>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</si>
  <si>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</si>
  <si>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</si>
  <si>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</si>
  <si>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</si>
  <si>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</si>
  <si>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</si>
  <si>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</si>
  <si>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</si>
  <si>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</si>
  <si>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</si>
  <si>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</si>
  <si>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</si>
  <si>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</si>
  <si>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</si>
  <si>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</si>
  <si>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</si>
  <si>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</si>
  <si>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</si>
  <si>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</si>
  <si>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</si>
  <si>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</si>
  <si>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</si>
  <si>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</si>
  <si>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</si>
  <si>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</si>
  <si>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</si>
  <si>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</si>
  <si>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</si>
  <si>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</si>
  <si>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</si>
  <si>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</si>
  <si>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</si>
  <si>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</si>
  <si>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</si>
  <si>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</si>
  <si>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</si>
  <si>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</si>
  <si>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</si>
  <si>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</si>
  <si>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</si>
  <si>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</si>
  <si>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</si>
  <si>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</si>
  <si>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</si>
  <si>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</si>
  <si>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</si>
  <si>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</si>
  <si>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</si>
  <si>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</si>
  <si>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</si>
  <si>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</si>
  <si>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</si>
  <si>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</si>
  <si>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</si>
  <si>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</si>
  <si>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</si>
  <si>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</si>
  <si>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</si>
  <si>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</si>
  <si>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</si>
  <si>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</si>
  <si>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</si>
  <si>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</si>
  <si>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</si>
  <si>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</si>
  <si>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</si>
  <si>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</si>
  <si>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</si>
  <si>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</si>
  <si>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</si>
  <si>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</si>
  <si>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</si>
  <si>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</si>
  <si>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</si>
  <si>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</si>
  <si>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</si>
  <si>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</si>
  <si>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</si>
  <si>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</si>
  <si>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</si>
  <si>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</si>
  <si>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</si>
  <si>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</si>
  <si>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</si>
  <si>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</si>
  <si>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</si>
  <si>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</si>
  <si>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</si>
  <si>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</si>
  <si>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</si>
  <si>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</si>
  <si>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</si>
  <si>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</si>
  <si>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</si>
  <si>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</si>
  <si>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</si>
  <si>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</si>
  <si>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</si>
  <si>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</si>
  <si>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</si>
  <si>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</si>
  <si>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</si>
  <si>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</si>
  <si>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</si>
  <si>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</si>
  <si>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</si>
  <si>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</si>
  <si>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</si>
  <si>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</si>
  <si>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</si>
  <si>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</si>
  <si>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</si>
  <si>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</si>
  <si>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</si>
  <si>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</si>
  <si>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</si>
  <si>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</si>
  <si>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</si>
  <si>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</si>
  <si>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</si>
  <si>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</si>
  <si>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</si>
  <si>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</si>
  <si>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</si>
  <si>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</si>
  <si>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</si>
  <si>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</si>
  <si>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</si>
  <si>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</si>
  <si>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</si>
  <si>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</si>
  <si>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</si>
  <si>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</si>
  <si>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</si>
  <si>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</si>
  <si>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</si>
  <si>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</si>
  <si>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</si>
  <si>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</si>
  <si>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</si>
  <si>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</si>
  <si>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</si>
  <si>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</si>
  <si>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</si>
  <si>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</si>
  <si>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</si>
  <si>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</si>
  <si>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</si>
  <si>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</si>
  <si>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</si>
  <si>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</si>
  <si>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</si>
  <si>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</si>
  <si>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</si>
  <si>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</si>
  <si>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</si>
  <si>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</si>
  <si>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</si>
  <si>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</si>
  <si>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</si>
  <si>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</si>
  <si>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</si>
  <si>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</si>
  <si>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</si>
  <si>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</si>
  <si>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</si>
  <si>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</si>
  <si>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</si>
  <si>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</si>
  <si>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</si>
  <si>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</si>
  <si>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</si>
  <si>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</si>
  <si>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</si>
  <si>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</si>
  <si>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</si>
  <si>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</si>
  <si>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</si>
  <si>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</si>
  <si>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</si>
  <si>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</si>
  <si>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</si>
  <si>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</si>
  <si>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</si>
  <si>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</si>
  <si>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</si>
  <si>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</si>
  <si>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</si>
  <si>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</si>
  <si>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</si>
  <si>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</si>
  <si>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</si>
  <si>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</si>
  <si>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</si>
  <si>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</si>
  <si>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</si>
  <si>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</si>
  <si>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</si>
  <si>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</si>
  <si>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</si>
  <si>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</si>
  <si>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</si>
  <si>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</si>
  <si>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</si>
  <si>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</si>
  <si>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</si>
  <si>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</si>
  <si>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</si>
  <si>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</si>
  <si>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</si>
  <si>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</si>
  <si>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</si>
  <si>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</si>
  <si>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</si>
  <si>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</si>
  <si>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</si>
  <si>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</si>
  <si>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</si>
  <si>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</si>
  <si>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</si>
  <si>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</si>
  <si>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</si>
  <si>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</si>
  <si>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</si>
  <si>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</si>
  <si>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</si>
  <si>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</si>
  <si>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</si>
  <si>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</si>
  <si>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</si>
  <si>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</si>
  <si>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</si>
  <si>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</si>
  <si>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</si>
  <si>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</si>
  <si>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</si>
  <si>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</si>
  <si>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</si>
  <si>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</si>
  <si>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</si>
  <si>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</si>
  <si>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</si>
  <si>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</si>
  <si>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</si>
  <si>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</si>
  <si>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</si>
  <si>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</si>
  <si>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</si>
  <si>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</si>
  <si>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</si>
  <si>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</si>
  <si>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</si>
  <si>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</si>
  <si>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</si>
  <si>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</si>
  <si>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</si>
  <si>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</si>
  <si>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</si>
  <si>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</si>
  <si>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</si>
  <si>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</si>
  <si>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</si>
  <si>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</si>
  <si>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</si>
  <si>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</si>
  <si>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</si>
  <si>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</si>
  <si>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</si>
  <si>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</si>
  <si>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</si>
  <si>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</si>
  <si>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</si>
  <si>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</si>
  <si>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</si>
  <si>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</si>
  <si>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</si>
  <si>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</si>
  <si>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</si>
  <si>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</si>
  <si>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</si>
  <si>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</si>
  <si>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</si>
  <si>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</si>
  <si>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</si>
  <si>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</si>
  <si>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</si>
  <si>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</si>
  <si>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</si>
  <si>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</si>
  <si>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</si>
  <si>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</si>
  <si>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</si>
  <si>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</si>
  <si>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</si>
  <si>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</si>
  <si>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</si>
  <si>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</si>
  <si>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</si>
  <si>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</si>
  <si>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</si>
  <si>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</si>
  <si>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</si>
  <si>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</si>
  <si>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</si>
  <si>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</si>
  <si>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</si>
  <si>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</si>
  <si>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</si>
  <si>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</si>
  <si>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</si>
  <si>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</si>
  <si>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</si>
  <si>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</si>
  <si>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</si>
  <si>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</si>
  <si>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</si>
  <si>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</si>
  <si>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</si>
  <si>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</si>
  <si>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</si>
  <si>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</si>
  <si>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</si>
  <si>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</si>
  <si>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</si>
  <si>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</si>
  <si>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</si>
  <si>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</si>
  <si>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</si>
  <si>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</si>
  <si>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</si>
  <si>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</si>
  <si>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</si>
  <si>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</si>
  <si>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</si>
  <si>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</si>
  <si>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</si>
  <si>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</si>
  <si>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</si>
  <si>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</si>
  <si>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</si>
  <si>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</si>
  <si>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</si>
  <si>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</si>
  <si>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</si>
  <si>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</si>
  <si>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</si>
  <si>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</si>
  <si>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</si>
  <si>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</si>
  <si>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</si>
  <si>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</si>
  <si>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</si>
  <si>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</si>
  <si>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</si>
  <si>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</si>
  <si>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</si>
  <si>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</si>
  <si>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</si>
  <si>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</si>
  <si>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</si>
  <si>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</si>
  <si>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</si>
  <si>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</si>
  <si>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</si>
  <si>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</si>
  <si>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</si>
  <si>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</si>
  <si>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</si>
  <si>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</si>
  <si>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</si>
  <si>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</si>
  <si>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</si>
  <si>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</si>
  <si>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</si>
  <si>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</si>
  <si>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</si>
  <si>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</si>
  <si>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</si>
  <si>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</si>
  <si>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</si>
  <si>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</si>
  <si>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</si>
  <si>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</si>
  <si>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</si>
  <si>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</si>
  <si>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</si>
  <si>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</si>
  <si>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</si>
  <si>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</si>
  <si>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</si>
  <si>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</si>
  <si>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</si>
  <si>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</si>
  <si>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</si>
  <si>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</si>
  <si>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</si>
  <si>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</si>
  <si>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</si>
  <si>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</si>
  <si>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</si>
  <si>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</si>
  <si>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</si>
  <si>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</si>
  <si>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</si>
  <si>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</si>
  <si>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</si>
  <si>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</si>
  <si>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</si>
  <si>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</si>
  <si>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</si>
  <si>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</si>
  <si>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</si>
  <si>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</si>
  <si>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</si>
  <si>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</si>
  <si>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</si>
  <si>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</si>
  <si>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</si>
  <si>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</si>
  <si>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</si>
  <si>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</si>
  <si>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</si>
  <si>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</si>
  <si>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</si>
  <si>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</si>
  <si>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</si>
  <si>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</si>
  <si>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</si>
  <si>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</si>
  <si>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</si>
  <si>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</si>
  <si>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</si>
  <si>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</si>
  <si>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</si>
  <si>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</si>
  <si>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</si>
  <si>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</si>
  <si>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</si>
  <si>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</si>
  <si>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</si>
  <si>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</si>
  <si>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</si>
  <si>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</si>
  <si>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</si>
  <si>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</si>
  <si>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</si>
  <si>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</si>
  <si>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</si>
  <si>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</si>
  <si>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</si>
  <si>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</si>
  <si>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</si>
  <si>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</si>
  <si>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</si>
  <si>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</si>
  <si>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</si>
  <si>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</si>
  <si>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</si>
  <si>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</si>
  <si>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</si>
  <si>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</si>
  <si>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</si>
  <si>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</si>
  <si>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</si>
  <si>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</si>
  <si>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</si>
  <si>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</si>
  <si>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</si>
  <si>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</si>
  <si>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</si>
  <si>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</si>
  <si>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</si>
  <si>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</si>
  <si>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</si>
  <si>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</si>
  <si>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</si>
  <si>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</si>
  <si>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</si>
  <si>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</si>
  <si>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</si>
  <si>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</si>
  <si>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</si>
  <si>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</si>
  <si>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</si>
  <si>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</si>
  <si>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</si>
  <si>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</si>
  <si>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</si>
  <si>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</si>
  <si>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</si>
  <si>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</si>
  <si>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</si>
  <si>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</si>
  <si>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</si>
  <si>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</si>
  <si>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</si>
  <si>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</si>
  <si>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</si>
  <si>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</si>
  <si>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</si>
  <si>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</si>
  <si>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</si>
  <si>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</si>
  <si>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</si>
  <si>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</si>
  <si>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</si>
  <si>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</si>
  <si>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</si>
  <si>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</si>
  <si>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</si>
  <si>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</si>
  <si>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</si>
  <si>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</si>
  <si>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</si>
  <si>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</si>
  <si>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</si>
  <si>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</si>
  <si>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</si>
  <si>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</si>
  <si>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</si>
  <si>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</si>
  <si>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</si>
  <si>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</si>
  <si>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</si>
  <si>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</si>
  <si>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</si>
  <si>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</si>
  <si>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</si>
  <si>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</si>
  <si>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</si>
  <si>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</si>
  <si>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</si>
  <si>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</si>
  <si>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</si>
  <si>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</si>
  <si>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</si>
  <si>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</si>
  <si>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</si>
  <si>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</si>
  <si>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</si>
  <si>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</si>
  <si>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</si>
  <si>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</si>
  <si>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</si>
  <si>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</si>
  <si>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</si>
  <si>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</si>
  <si>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</si>
  <si>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</si>
  <si>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</si>
  <si>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</si>
  <si>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</si>
  <si>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</si>
  <si>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</si>
  <si>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</si>
  <si>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</si>
  <si>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</si>
  <si>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</si>
  <si>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</si>
  <si>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</si>
  <si>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</si>
  <si>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</si>
  <si>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</si>
  <si>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</si>
  <si>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</si>
  <si>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</si>
  <si>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</si>
  <si>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</si>
  <si>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</si>
  <si>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</si>
  <si>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</si>
  <si>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</si>
  <si>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</si>
  <si>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</si>
  <si>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</si>
  <si>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</si>
  <si>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</si>
  <si>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</si>
  <si>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</si>
  <si>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</si>
  <si>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</si>
  <si>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</si>
  <si>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</si>
  <si>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</si>
  <si>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</si>
  <si>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</si>
  <si>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</si>
  <si>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</si>
  <si>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</si>
  <si>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</si>
  <si>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</si>
  <si>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</si>
  <si>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</si>
  <si>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</si>
  <si>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</si>
  <si>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</si>
  <si>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</si>
  <si>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</si>
  <si>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</si>
  <si>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</si>
  <si>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</si>
  <si>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</si>
  <si>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</si>
  <si>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</si>
  <si>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</si>
  <si>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</si>
  <si>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</si>
  <si>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</si>
  <si>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</si>
  <si>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</si>
  <si>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</si>
  <si>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</si>
  <si>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</si>
  <si>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</si>
  <si>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</si>
  <si>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</si>
  <si>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</si>
  <si>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</si>
  <si>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</si>
  <si>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</si>
  <si>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</si>
  <si>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</si>
  <si>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</si>
  <si>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</si>
  <si>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</si>
  <si>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</si>
  <si>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</si>
  <si>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</si>
  <si>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</si>
  <si>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</si>
  <si>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</si>
  <si>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</si>
  <si>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</si>
  <si>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</si>
  <si>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</si>
  <si>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</si>
  <si>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</si>
  <si>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</si>
  <si>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</si>
  <si>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</si>
  <si>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</si>
  <si>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</si>
  <si>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</si>
  <si>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</si>
  <si>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</si>
  <si>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</si>
  <si>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</si>
  <si>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</si>
  <si>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</si>
  <si>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</si>
  <si>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</si>
  <si>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</si>
  <si>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</si>
  <si>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</si>
  <si>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</si>
  <si>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</si>
  <si>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</si>
  <si>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</si>
  <si>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</si>
  <si>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</si>
  <si>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</si>
  <si>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</si>
  <si>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</si>
  <si>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</si>
  <si>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</si>
  <si>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</si>
  <si>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</si>
  <si>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</si>
  <si>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</si>
  <si>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</si>
  <si>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</si>
  <si>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</si>
  <si>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</si>
  <si>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</si>
  <si>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</si>
  <si>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</si>
  <si>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</si>
  <si>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</si>
  <si>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</si>
  <si>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</si>
  <si>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</si>
  <si>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</si>
  <si>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</si>
  <si>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</si>
  <si>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</si>
  <si>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</si>
  <si>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</si>
  <si>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</si>
  <si>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</si>
  <si>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</si>
  <si>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</si>
  <si>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</si>
  <si>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</si>
  <si>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</si>
  <si>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</si>
  <si>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</si>
  <si>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</si>
  <si>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</si>
  <si>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</si>
  <si>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</si>
  <si>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</si>
  <si>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</si>
  <si>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</si>
  <si>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</si>
  <si>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</si>
  <si>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</si>
  <si>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</si>
  <si>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</si>
  <si>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</si>
  <si>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</si>
  <si>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</si>
  <si>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</si>
  <si>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</si>
  <si>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</si>
  <si>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</si>
  <si>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</si>
  <si>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</si>
  <si>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</si>
  <si>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</si>
  <si>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</si>
  <si>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</si>
  <si>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</si>
  <si>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</si>
  <si>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</si>
  <si>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</si>
  <si>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</si>
  <si>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</si>
  <si>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</si>
  <si>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</si>
  <si>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</si>
  <si>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</si>
  <si>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</si>
  <si>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</si>
  <si>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</si>
  <si>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</si>
  <si>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</si>
  <si>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</si>
  <si>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</si>
  <si>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</si>
  <si>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</si>
  <si>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</si>
  <si>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</si>
  <si>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</si>
  <si>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</si>
  <si>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</si>
  <si>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</si>
  <si>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</si>
  <si>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</si>
  <si>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</si>
  <si>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</si>
  <si>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</si>
  <si>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</si>
  <si>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</si>
  <si>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</si>
  <si>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</si>
  <si>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</si>
  <si>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</si>
  <si>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</si>
  <si>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</si>
  <si>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</si>
  <si>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</si>
  <si>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</si>
  <si>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</si>
  <si>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</si>
  <si>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</si>
  <si>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</si>
  <si>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</si>
  <si>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</si>
  <si>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</si>
  <si>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</si>
  <si>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</si>
  <si>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</si>
  <si>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</si>
  <si>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</si>
  <si>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</si>
  <si>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</si>
  <si>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</si>
  <si>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</si>
  <si>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</si>
  <si>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</si>
  <si>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</si>
  <si>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</si>
  <si>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</si>
  <si>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</si>
  <si>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</si>
  <si>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</si>
  <si>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</si>
  <si>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</si>
  <si>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</si>
  <si>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</si>
  <si>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</si>
  <si>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</si>
  <si>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</si>
  <si>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</si>
  <si>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</si>
  <si>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</si>
  <si>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</si>
  <si>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</si>
  <si>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</si>
  <si>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</si>
  <si>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</si>
  <si>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</si>
  <si>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</si>
  <si>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</si>
  <si>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</si>
  <si>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</si>
  <si>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</si>
  <si>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</si>
  <si>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</si>
  <si>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</si>
  <si>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</si>
  <si>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</si>
  <si>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</si>
  <si>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</si>
  <si>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</si>
  <si>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</si>
  <si>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</si>
  <si>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</si>
  <si>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</si>
  <si>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</si>
  <si>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</si>
  <si>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</si>
  <si>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</si>
  <si>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</si>
  <si>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</si>
  <si>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</si>
  <si>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</si>
  <si>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</si>
  <si>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</si>
  <si>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</si>
  <si>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</si>
  <si>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</si>
  <si>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</si>
  <si>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</si>
  <si>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</si>
  <si>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</si>
  <si>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</si>
  <si>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</si>
  <si>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</si>
  <si>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</si>
  <si>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</si>
  <si>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</si>
  <si>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</si>
  <si>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</si>
  <si>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</si>
  <si>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</si>
  <si>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</si>
  <si>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</si>
  <si>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</si>
  <si>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</si>
  <si>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</si>
  <si>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</si>
  <si>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</si>
  <si>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</si>
  <si>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</si>
  <si>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</si>
  <si>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</si>
  <si>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</si>
  <si>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</si>
  <si>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</si>
  <si>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</si>
  <si>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</si>
  <si>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</si>
  <si>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</si>
  <si>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</si>
  <si>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</si>
  <si>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</si>
  <si>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</si>
  <si>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</si>
  <si>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</si>
  <si>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</si>
  <si>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</si>
  <si>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</si>
  <si>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</si>
  <si>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</si>
  <si>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</si>
  <si>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</si>
  <si>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</si>
  <si>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</si>
  <si>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</si>
  <si>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</si>
  <si>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</si>
  <si>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</si>
  <si>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</si>
  <si>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</si>
  <si>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</si>
  <si>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</si>
  <si>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</si>
  <si>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</si>
  <si>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</si>
  <si>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</si>
  <si>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</si>
  <si>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</si>
  <si>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</si>
  <si>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</si>
  <si>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</si>
  <si>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</si>
  <si>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</si>
  <si>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</si>
  <si>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</si>
  <si>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</si>
  <si>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</si>
  <si>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</si>
  <si>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</si>
  <si>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</si>
  <si>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</si>
  <si>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</si>
  <si>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</si>
  <si>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</si>
  <si>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</si>
  <si>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</si>
  <si>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</si>
  <si>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</si>
  <si>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</si>
  <si>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</si>
  <si>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</si>
  <si>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</si>
  <si>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</si>
  <si>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</si>
  <si>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</si>
  <si>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</si>
  <si>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</si>
  <si>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</si>
  <si>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</si>
  <si>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</si>
  <si>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</si>
  <si>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</si>
  <si>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</si>
  <si>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</si>
  <si>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</si>
  <si>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</si>
  <si>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</si>
  <si>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</si>
  <si>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</si>
  <si>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</si>
  <si>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</si>
  <si>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</si>
  <si>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</si>
  <si>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</si>
  <si>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</si>
  <si>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</si>
  <si>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</si>
  <si>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</si>
  <si>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</si>
  <si>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</si>
  <si>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</si>
  <si>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</si>
  <si>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</si>
  <si>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</si>
  <si>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</si>
  <si>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</si>
  <si>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</si>
  <si>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</si>
  <si>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</si>
  <si>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</si>
  <si>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</si>
  <si>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</si>
  <si>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</si>
  <si>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</si>
  <si>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</si>
  <si>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</si>
  <si>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</si>
  <si>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</si>
  <si>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</si>
  <si>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</si>
  <si>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</si>
  <si>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</si>
  <si>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</si>
  <si>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</si>
  <si>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</si>
  <si>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</si>
  <si>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</si>
  <si>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</si>
  <si>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</si>
  <si>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</si>
  <si>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</si>
  <si>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</si>
  <si>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</si>
  <si>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</si>
  <si>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</si>
  <si>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</si>
  <si>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</si>
  <si>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</si>
  <si>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</si>
  <si>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</si>
  <si>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</si>
  <si>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</si>
  <si>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</si>
  <si>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</si>
  <si>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</si>
  <si>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</si>
  <si>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</si>
  <si>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</si>
  <si>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</si>
  <si>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</si>
  <si>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</si>
  <si>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</si>
  <si>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</si>
  <si>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</si>
  <si>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</si>
  <si>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</si>
  <si>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</si>
  <si>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</si>
  <si>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</si>
  <si>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</si>
  <si>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</si>
  <si>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</si>
  <si>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</si>
  <si>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</si>
  <si>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</si>
  <si>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</si>
  <si>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</si>
  <si>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</si>
  <si>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</si>
  <si>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</si>
  <si>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</si>
  <si>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</si>
  <si>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</si>
  <si>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</si>
  <si>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</si>
  <si>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</si>
  <si>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</si>
  <si>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</si>
  <si>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</si>
  <si>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</si>
  <si>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</si>
  <si>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</si>
  <si>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</si>
  <si>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</si>
  <si>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</si>
  <si>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</si>
  <si>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</si>
  <si>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</si>
  <si>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</si>
  <si>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</si>
  <si>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</si>
  <si>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</si>
  <si>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</si>
  <si>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</si>
  <si>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</si>
  <si>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</si>
  <si>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</si>
  <si>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</si>
  <si>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</si>
  <si>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</si>
  <si>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</si>
  <si>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</si>
  <si>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</si>
  <si>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</si>
  <si>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</si>
  <si>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</si>
  <si>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</si>
  <si>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</si>
  <si>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</si>
  <si>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</si>
  <si>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</si>
  <si>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</si>
  <si>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</si>
  <si>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</si>
  <si>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</si>
  <si>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</si>
  <si>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</si>
  <si>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</si>
  <si>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</si>
  <si>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</si>
  <si>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</si>
  <si>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</si>
  <si>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</si>
  <si>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</si>
  <si>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</si>
  <si>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</si>
  <si>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</si>
  <si>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</si>
  <si>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</si>
  <si>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</si>
  <si>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</si>
  <si>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</si>
  <si>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</si>
  <si>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</si>
  <si>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</si>
  <si>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</si>
  <si>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</si>
  <si>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</si>
  <si>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</si>
  <si>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</si>
  <si>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</si>
  <si>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</si>
  <si>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</si>
  <si>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</si>
  <si>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</si>
  <si>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</si>
  <si>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</si>
  <si>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</si>
  <si>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</si>
  <si>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</si>
  <si>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</si>
  <si>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</si>
  <si>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</si>
  <si>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</si>
  <si>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</si>
  <si>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</si>
  <si>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</si>
  <si>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</si>
  <si>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</si>
  <si>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</si>
  <si>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</si>
  <si>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</si>
  <si>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</si>
  <si>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</si>
  <si>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</si>
  <si>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</si>
  <si>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</si>
  <si>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</si>
  <si>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</si>
  <si>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</si>
  <si>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</si>
  <si>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</si>
  <si>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</si>
  <si>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</si>
  <si>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</si>
  <si>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</si>
  <si>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</si>
  <si>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</si>
  <si>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</si>
  <si>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</si>
  <si>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</si>
  <si>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</si>
  <si>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</si>
  <si>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</si>
  <si>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</si>
  <si>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</si>
  <si>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</si>
  <si>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</si>
  <si>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</si>
  <si>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</si>
  <si>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</si>
  <si>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</si>
  <si>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</si>
  <si>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</si>
  <si>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</si>
  <si>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</si>
  <si>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</si>
  <si>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</si>
  <si>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</si>
  <si>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</si>
  <si>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</si>
  <si>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</si>
  <si>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</si>
  <si>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</si>
  <si>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</si>
  <si>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</si>
  <si>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</si>
  <si>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</si>
  <si>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</si>
  <si>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</si>
  <si>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</si>
  <si>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</si>
  <si>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</si>
  <si>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</si>
  <si>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</si>
  <si>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</si>
  <si>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</si>
  <si>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</si>
  <si>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</si>
  <si>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</si>
  <si>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</si>
  <si>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</si>
  <si>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</si>
  <si>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</si>
  <si>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</si>
  <si>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</si>
  <si>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</si>
  <si>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</si>
  <si>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</si>
  <si>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</si>
  <si>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</si>
  <si>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</si>
  <si>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</si>
  <si>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</si>
  <si>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</si>
  <si>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</si>
  <si>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</si>
  <si>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</si>
  <si>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</si>
  <si>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</si>
  <si>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</si>
  <si>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</si>
  <si>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</si>
  <si>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</si>
  <si>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</si>
  <si>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</si>
  <si>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</si>
  <si>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</si>
  <si>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</si>
  <si>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</si>
  <si>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</si>
  <si>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</si>
  <si>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</si>
  <si>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</si>
  <si>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</si>
  <si>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</si>
  <si>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</si>
  <si>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</si>
  <si>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</si>
  <si>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</si>
  <si>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</si>
  <si>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</si>
  <si>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</si>
  <si>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</si>
  <si>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</si>
  <si>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</si>
  <si>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</si>
  <si>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</si>
  <si>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</si>
  <si>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</si>
  <si>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</si>
  <si>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</si>
  <si>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</si>
  <si>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</si>
  <si>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</si>
  <si>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</si>
  <si>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</si>
  <si>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</si>
  <si>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</si>
  <si>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</si>
  <si>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</si>
  <si>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</si>
  <si>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</si>
  <si>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</si>
  <si>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</si>
  <si>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</si>
  <si>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</si>
  <si>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</si>
  <si>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</si>
  <si>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</si>
  <si>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</si>
  <si>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</si>
  <si>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</si>
  <si>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</si>
  <si>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</si>
  <si>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</si>
  <si>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</si>
  <si>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</si>
  <si>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</si>
  <si>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</si>
  <si>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</si>
  <si>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</si>
  <si>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</si>
  <si>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</si>
  <si>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</si>
  <si>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</si>
  <si>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</si>
  <si>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</si>
  <si>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</si>
  <si>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</si>
  <si>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</si>
  <si>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</si>
  <si>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</si>
  <si>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</si>
  <si>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</si>
  <si>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</si>
  <si>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</si>
  <si>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</si>
  <si>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</si>
  <si>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</si>
  <si>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</si>
  <si>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</si>
  <si>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</si>
  <si>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</si>
  <si>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</si>
  <si>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</si>
  <si>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</si>
  <si>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</si>
  <si>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</si>
  <si>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</si>
  <si>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</si>
  <si>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</si>
  <si>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</si>
  <si>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</si>
  <si>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</si>
  <si>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</si>
  <si>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</si>
  <si>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</si>
  <si>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</si>
  <si>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</si>
  <si>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</si>
  <si>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</si>
  <si>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</si>
  <si>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</si>
  <si>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</si>
  <si>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</si>
  <si>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</si>
  <si>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</si>
  <si>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</si>
  <si>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</si>
  <si>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</si>
  <si>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</si>
  <si>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</si>
  <si>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</si>
  <si>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</si>
  <si>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</si>
  <si>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</si>
  <si>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</si>
  <si>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</si>
  <si>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</si>
  <si>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</si>
  <si>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</si>
  <si>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</si>
  <si>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</si>
  <si>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</si>
  <si>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</si>
  <si>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</si>
  <si>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</si>
  <si>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</si>
  <si>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</si>
  <si>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</si>
  <si>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</si>
  <si>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</si>
  <si>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</si>
  <si>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</si>
  <si>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</si>
  <si>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</si>
  <si>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</si>
  <si>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</si>
  <si>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</si>
  <si>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</si>
  <si>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</si>
  <si>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</si>
  <si>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</si>
  <si>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</si>
  <si>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</si>
  <si>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</si>
  <si>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</si>
  <si>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</si>
  <si>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</si>
  <si>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</si>
  <si>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</si>
  <si>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</si>
  <si>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</si>
  <si>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</si>
  <si>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</si>
  <si>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</si>
  <si>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</si>
  <si>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</si>
  <si>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</si>
  <si>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</si>
  <si>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</si>
  <si>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</si>
  <si>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</si>
  <si>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</si>
  <si>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</si>
  <si>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</si>
  <si>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</si>
  <si>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</si>
  <si>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</si>
  <si>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</si>
  <si>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</si>
  <si>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</si>
  <si>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</si>
  <si>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</si>
  <si>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</si>
  <si>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</si>
  <si>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</si>
  <si>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</si>
  <si>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</si>
  <si>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</si>
  <si>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</si>
  <si>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</si>
  <si>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</si>
  <si>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</si>
  <si>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</si>
  <si>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</si>
  <si>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</si>
  <si>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</si>
  <si>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</si>
  <si>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</si>
  <si>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</si>
  <si>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</si>
  <si>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</si>
  <si>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</si>
  <si>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</si>
  <si>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</si>
  <si>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</si>
  <si>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</si>
  <si>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</si>
  <si>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</si>
  <si>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</si>
  <si>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</si>
  <si>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</si>
  <si>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</si>
  <si>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</si>
  <si>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</si>
  <si>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</si>
  <si>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</si>
  <si>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</si>
  <si>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</si>
  <si>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</si>
  <si>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</si>
  <si>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</si>
  <si>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</si>
  <si>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</si>
  <si>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</si>
  <si>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</si>
  <si>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</si>
  <si>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</si>
  <si>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</si>
  <si>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</si>
  <si>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</si>
  <si>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</si>
  <si>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</si>
  <si>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</si>
  <si>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</si>
  <si>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</si>
  <si>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</si>
  <si>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</si>
  <si>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</si>
  <si>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</si>
  <si>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</si>
  <si>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</si>
  <si>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</si>
  <si>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</si>
  <si>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</si>
  <si>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</si>
  <si>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</si>
  <si>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</si>
  <si>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</si>
  <si>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</si>
  <si>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</si>
  <si>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</si>
  <si>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</si>
  <si>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</si>
  <si>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</si>
  <si>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</si>
  <si>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</si>
  <si>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</si>
  <si>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</si>
  <si>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</si>
  <si>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</si>
  <si>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</si>
  <si>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</si>
  <si>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</si>
  <si>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</si>
  <si>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</si>
  <si>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</si>
  <si>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</si>
  <si>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</si>
  <si>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</si>
  <si>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</si>
  <si>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</si>
  <si>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</si>
  <si>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</si>
  <si>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</si>
  <si>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</si>
  <si>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</si>
  <si>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</si>
  <si>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</si>
  <si>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</si>
  <si>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</si>
  <si>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</si>
  <si>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</si>
  <si>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</si>
  <si>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</si>
  <si>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</si>
  <si>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</si>
  <si>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</si>
  <si>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</si>
  <si>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</si>
  <si>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</si>
  <si>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</si>
  <si>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</si>
  <si>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</si>
  <si>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</si>
  <si>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</si>
  <si>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</si>
  <si>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</si>
  <si>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</si>
  <si>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</si>
  <si>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</si>
  <si>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</si>
  <si>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</si>
  <si>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</si>
  <si>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</si>
  <si>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</si>
  <si>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</si>
  <si>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</si>
  <si>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</si>
  <si>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</si>
  <si>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</si>
  <si>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</si>
  <si>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</si>
  <si>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</si>
  <si>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</si>
  <si>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</si>
  <si>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</si>
  <si>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</si>
  <si>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</si>
  <si>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</si>
  <si>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</si>
  <si>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</si>
  <si>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</si>
  <si>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</si>
  <si>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</si>
  <si>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</si>
  <si>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</si>
  <si>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</si>
  <si>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</si>
  <si>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</si>
  <si>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</si>
  <si>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</si>
  <si>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</si>
  <si>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</si>
  <si>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</si>
  <si>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</si>
  <si>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</si>
  <si>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</si>
  <si>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</si>
  <si>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</si>
  <si>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</si>
  <si>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</si>
  <si>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</si>
  <si>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</si>
  <si>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</si>
  <si>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</si>
  <si>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</si>
  <si>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</si>
  <si>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</si>
  <si>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</si>
  <si>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</si>
  <si>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</si>
  <si>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</si>
  <si>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</si>
  <si>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</si>
  <si>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</si>
  <si>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</si>
  <si>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</si>
  <si>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</si>
  <si>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</si>
  <si>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</si>
  <si>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</si>
  <si>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</si>
  <si>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</si>
  <si>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</si>
  <si>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</si>
  <si>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</si>
  <si>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</si>
  <si>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</si>
  <si>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</si>
  <si>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</si>
  <si>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</si>
  <si>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</si>
  <si>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</si>
  <si>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</si>
  <si>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</si>
  <si>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</si>
  <si>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</si>
  <si>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</si>
  <si>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</si>
  <si>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</si>
  <si>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</si>
  <si>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</si>
  <si>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</si>
  <si>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</si>
  <si>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</si>
  <si>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</si>
  <si>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</si>
  <si>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</si>
  <si>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</si>
  <si>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</si>
  <si>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</si>
  <si>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</si>
  <si>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</si>
  <si>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</si>
  <si>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</si>
  <si>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</si>
  <si>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</si>
  <si>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</si>
  <si>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</si>
  <si>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</si>
  <si>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</si>
  <si>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</si>
  <si>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</si>
  <si>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</si>
  <si>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</si>
  <si>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</si>
  <si>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</si>
  <si>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</si>
  <si>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</si>
  <si>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</si>
  <si>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</si>
  <si>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</si>
  <si>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</si>
  <si>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</si>
  <si>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</si>
  <si>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</si>
  <si>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</si>
  <si>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</si>
  <si>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</si>
  <si>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</si>
  <si>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</si>
  <si>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</si>
  <si>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</si>
  <si>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</si>
  <si>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</si>
  <si>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</si>
  <si>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</si>
  <si>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</si>
  <si>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</si>
  <si>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</si>
  <si>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</si>
  <si>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</si>
  <si>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</si>
  <si>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</si>
  <si>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</si>
  <si>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</si>
  <si>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</si>
  <si>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</si>
  <si>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</si>
  <si>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</si>
  <si>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</si>
  <si>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</si>
  <si>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</si>
  <si>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</si>
  <si>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</si>
  <si>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</si>
  <si>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</si>
  <si>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</si>
  <si>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</si>
  <si>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</si>
  <si>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</si>
  <si>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</si>
  <si>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</si>
  <si>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</si>
  <si>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</si>
  <si>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</si>
  <si>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</si>
  <si>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</si>
  <si>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</si>
  <si>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</si>
  <si>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</si>
  <si>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</si>
  <si>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</si>
  <si>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</si>
  <si>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</si>
  <si>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</si>
  <si>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</si>
  <si>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</si>
  <si>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</si>
  <si>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</si>
  <si>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</si>
  <si>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</si>
  <si>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</si>
  <si>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</si>
  <si>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</si>
  <si>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</si>
  <si>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</si>
  <si>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</si>
  <si>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</si>
  <si>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</si>
  <si>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</si>
  <si>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</si>
  <si>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</si>
  <si>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</si>
  <si>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</si>
  <si>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</si>
  <si>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</si>
  <si>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</si>
  <si>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</si>
  <si>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</si>
  <si>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</si>
  <si>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</si>
  <si>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</si>
  <si>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</si>
  <si>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</si>
  <si>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</si>
  <si>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</si>
  <si>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</si>
  <si>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</si>
  <si>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</si>
  <si>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</si>
  <si>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</si>
  <si>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</si>
  <si>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</si>
  <si>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</si>
  <si>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</si>
  <si>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</si>
  <si>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</si>
  <si>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</si>
  <si>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</si>
  <si>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</si>
  <si>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</si>
  <si>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</si>
  <si>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</si>
  <si>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</si>
  <si>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</si>
  <si>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</si>
  <si>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</si>
  <si>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</si>
  <si>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</si>
  <si>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</si>
  <si>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</si>
  <si>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</si>
  <si>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</si>
  <si>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</si>
  <si>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</si>
  <si>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</si>
  <si>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</si>
  <si>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</si>
  <si>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</si>
  <si>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</si>
  <si>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</si>
  <si>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</si>
  <si>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</si>
  <si>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</si>
  <si>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</si>
  <si>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</si>
  <si>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</si>
  <si>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</si>
  <si>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</si>
  <si>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</si>
  <si>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</si>
  <si>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</si>
  <si>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</si>
  <si>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</si>
  <si>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</si>
  <si>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</si>
  <si>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</si>
  <si>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</si>
  <si>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</si>
  <si>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</si>
  <si>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</si>
  <si>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</si>
  <si>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</si>
  <si>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</si>
  <si>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</si>
  <si>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</si>
  <si>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</si>
  <si>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</si>
  <si>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</si>
  <si>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</si>
  <si>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</si>
  <si>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</si>
  <si>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</si>
  <si>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</si>
  <si>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</si>
  <si>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</si>
  <si>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</si>
  <si>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</si>
  <si>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</si>
  <si>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</si>
  <si>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</si>
  <si>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</si>
  <si>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</si>
  <si>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</si>
  <si>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</si>
  <si>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</si>
  <si>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</si>
  <si>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</si>
  <si>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</si>
  <si>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</si>
  <si>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</si>
  <si>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</si>
  <si>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</si>
  <si>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</si>
  <si>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</si>
  <si>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</si>
  <si>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</si>
  <si>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</si>
  <si>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</si>
  <si>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</si>
  <si>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</si>
  <si>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</si>
  <si>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</si>
  <si>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</si>
  <si>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</si>
  <si>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</si>
  <si>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</si>
  <si>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</si>
  <si>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</si>
  <si>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</si>
  <si>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</si>
  <si>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</si>
  <si>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</si>
  <si>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</si>
  <si>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</si>
  <si>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</si>
  <si>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</si>
  <si>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</si>
  <si>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</si>
  <si>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</si>
  <si>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</si>
  <si>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</si>
  <si>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</si>
  <si>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</si>
  <si>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</si>
  <si>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</si>
  <si>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</si>
  <si>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</si>
  <si>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</si>
  <si>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</si>
  <si>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</si>
  <si>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</si>
  <si>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</si>
  <si>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</si>
  <si>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</si>
  <si>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</si>
  <si>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</si>
  <si>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</si>
  <si>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</si>
  <si>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</si>
  <si>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</si>
  <si>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</si>
  <si>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</si>
  <si>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</si>
  <si>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</si>
  <si>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</si>
  <si>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</si>
  <si>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</si>
  <si>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</si>
  <si>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</si>
  <si>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</si>
  <si>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</si>
  <si>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</si>
  <si>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</si>
  <si>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</si>
  <si>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</si>
  <si>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</si>
  <si>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</si>
  <si>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</si>
  <si>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</si>
  <si>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</si>
  <si>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</si>
  <si>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</si>
  <si>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</si>
  <si>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</si>
  <si>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</si>
  <si>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</si>
  <si>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</si>
  <si>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</si>
  <si>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</si>
  <si>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</si>
  <si>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</si>
  <si>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</si>
  <si>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</si>
  <si>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</si>
  <si>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</si>
  <si>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</si>
  <si>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</si>
  <si>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</si>
  <si>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</si>
  <si>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</si>
  <si>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</si>
  <si>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</si>
  <si>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</si>
  <si>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</si>
  <si>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</si>
  <si>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</si>
  <si>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</si>
  <si>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</si>
  <si>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</si>
  <si>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</si>
  <si>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</si>
  <si>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</si>
  <si>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</si>
  <si>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</si>
  <si>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</si>
  <si>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</si>
  <si>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</si>
  <si>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</si>
  <si>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</si>
  <si>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</si>
  <si>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</si>
  <si>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</si>
  <si>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</si>
  <si>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</si>
  <si>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</si>
  <si>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</si>
  <si>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</si>
  <si>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</si>
  <si>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</si>
  <si>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</si>
  <si>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</si>
  <si>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</si>
  <si>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</si>
  <si>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</si>
  <si>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</si>
  <si>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</si>
  <si>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</si>
  <si>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</si>
  <si>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</si>
  <si>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</si>
  <si>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</si>
  <si>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</si>
  <si>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</si>
  <si>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</si>
  <si>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</si>
  <si>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</si>
  <si>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</si>
  <si>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</si>
  <si>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</si>
  <si>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</si>
  <si>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</si>
  <si>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</si>
  <si>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</si>
  <si>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</si>
  <si>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</si>
  <si>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</si>
  <si>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</si>
  <si>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</si>
  <si>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</si>
  <si>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</si>
  <si>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</si>
  <si>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</si>
  <si>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</si>
  <si>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</si>
  <si>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</si>
  <si>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</si>
  <si>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</si>
  <si>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</si>
  <si>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</si>
  <si>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</si>
  <si>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</si>
  <si>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</si>
  <si>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</si>
  <si>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</si>
  <si>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</si>
  <si>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</si>
  <si>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</si>
  <si>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</si>
  <si>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</si>
  <si>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</si>
  <si>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</si>
  <si>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</si>
  <si>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</si>
  <si>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</si>
  <si>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</si>
  <si>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</si>
  <si>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</si>
  <si>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</si>
  <si>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</si>
  <si>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</si>
  <si>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</si>
  <si>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</si>
  <si>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</si>
  <si>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</si>
  <si>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</si>
  <si>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</si>
  <si>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</si>
  <si>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</si>
  <si>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</si>
  <si>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</si>
  <si>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</si>
  <si>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</si>
  <si>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</si>
  <si>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</si>
  <si>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</si>
  <si>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</si>
  <si>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</si>
  <si>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</si>
  <si>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</si>
  <si>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</si>
  <si>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</si>
  <si>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</si>
  <si>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</si>
  <si>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</si>
  <si>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</si>
  <si>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</si>
  <si>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</si>
  <si>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</si>
  <si>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</si>
  <si>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</si>
  <si>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</si>
  <si>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</si>
  <si>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</si>
  <si>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</si>
  <si>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</si>
  <si>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</si>
  <si>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</si>
  <si>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</si>
  <si>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</si>
  <si>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</si>
  <si>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</si>
  <si>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</si>
  <si>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</si>
  <si>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</si>
  <si>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</si>
  <si>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</si>
  <si>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</si>
  <si>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</si>
  <si>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</si>
  <si>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</si>
  <si>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</si>
  <si>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</si>
  <si>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</si>
  <si>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</si>
  <si>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</si>
  <si>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</si>
  <si>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</si>
  <si>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</si>
  <si>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</si>
  <si>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</si>
  <si>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</si>
  <si>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</si>
  <si>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</si>
  <si>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</si>
  <si>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</si>
  <si>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</si>
  <si>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</si>
  <si>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</si>
  <si>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</si>
  <si>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</si>
  <si>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</si>
  <si>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</si>
  <si>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</si>
  <si>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</si>
  <si>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</si>
  <si>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</si>
  <si>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</si>
  <si>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</si>
  <si>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</si>
  <si>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</si>
  <si>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</si>
  <si>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</si>
  <si>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</si>
  <si>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</si>
  <si>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</si>
  <si>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</si>
  <si>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</si>
  <si>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</si>
  <si>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</si>
  <si>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</si>
  <si>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</si>
  <si>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</si>
  <si>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</si>
  <si>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</si>
  <si>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</si>
  <si>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</si>
  <si>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</si>
  <si>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</si>
  <si>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</si>
  <si>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</si>
  <si>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</si>
  <si>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</si>
  <si>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</si>
  <si>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</si>
  <si>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</si>
  <si>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</si>
  <si>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</si>
  <si>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</si>
  <si>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</si>
  <si>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</si>
  <si>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</si>
  <si>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</si>
  <si>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</si>
  <si>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</si>
  <si>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</si>
  <si>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</si>
  <si>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</si>
  <si>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</si>
  <si>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</si>
  <si>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</si>
  <si>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</si>
  <si>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</si>
  <si>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</si>
  <si>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</si>
  <si>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</si>
  <si>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</si>
  <si>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</si>
  <si>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</si>
  <si>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</si>
  <si>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</si>
  <si>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</si>
  <si>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</si>
  <si>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</si>
  <si>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</si>
  <si>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</si>
  <si>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</si>
  <si>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</si>
  <si>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</si>
  <si>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</si>
  <si>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</si>
  <si>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</si>
  <si>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</si>
  <si>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</si>
  <si>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</si>
  <si>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</si>
  <si>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</si>
  <si>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</si>
  <si>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</si>
  <si>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</si>
  <si>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</si>
  <si>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</si>
  <si>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</si>
  <si>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</si>
  <si>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</si>
  <si>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</si>
  <si>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</si>
  <si>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</si>
  <si>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</si>
  <si>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</si>
  <si>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</si>
  <si>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</si>
  <si>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</si>
  <si>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</si>
  <si>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</si>
  <si>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</si>
  <si>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</si>
  <si>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</si>
  <si>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</si>
  <si>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</si>
  <si>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</si>
  <si>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</si>
  <si>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</si>
  <si>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</si>
  <si>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</si>
  <si>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</si>
  <si>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</si>
  <si>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</si>
  <si>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</si>
  <si>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</si>
  <si>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</si>
  <si>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</si>
  <si>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</si>
  <si>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</si>
  <si>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</si>
  <si>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</si>
  <si>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</si>
  <si>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</si>
  <si>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</si>
  <si>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</si>
  <si>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</si>
  <si>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</si>
  <si>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</si>
  <si>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</si>
  <si>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</si>
  <si>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</si>
  <si>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</si>
  <si>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</si>
  <si>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</si>
  <si>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</si>
  <si>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</si>
  <si>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</si>
  <si>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</si>
  <si>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</si>
  <si>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</si>
  <si>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</si>
  <si>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</si>
  <si>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</si>
  <si>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</si>
  <si>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</si>
  <si>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</si>
  <si>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</si>
  <si>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</si>
  <si>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</si>
  <si>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</si>
  <si>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</si>
  <si>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</si>
  <si>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</si>
  <si>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</si>
  <si>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</si>
  <si>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</si>
  <si>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</si>
  <si>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</si>
  <si>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</si>
  <si>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</si>
  <si>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</si>
  <si>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</si>
  <si>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</si>
  <si>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</si>
  <si>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</si>
  <si>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</si>
  <si>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</si>
  <si>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</si>
  <si>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</si>
  <si>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</si>
  <si>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</si>
  <si>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</si>
  <si>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</si>
  <si>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</si>
  <si>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</si>
  <si>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</si>
  <si>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</si>
  <si>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</si>
  <si>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</si>
  <si>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</si>
  <si>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</si>
  <si>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</si>
  <si>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</si>
  <si>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</si>
  <si>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</si>
  <si>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</si>
  <si>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</si>
  <si>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</si>
  <si>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</si>
  <si>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</si>
  <si>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</si>
  <si>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</si>
  <si>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</si>
  <si>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</si>
  <si>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</si>
  <si>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</si>
  <si>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</si>
  <si>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</si>
  <si>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</si>
  <si>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</si>
  <si>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</si>
  <si>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</si>
  <si>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</si>
  <si>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</si>
  <si>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</si>
  <si>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</si>
  <si>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</si>
  <si>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</si>
  <si>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</si>
  <si>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</si>
  <si>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</si>
  <si>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</si>
  <si>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</si>
  <si>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</si>
  <si>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</si>
  <si>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</si>
  <si>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</si>
  <si>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</si>
  <si>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</si>
  <si>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</si>
  <si>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</si>
  <si>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</si>
  <si>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</si>
  <si>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</si>
  <si>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</si>
  <si>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</si>
  <si>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</si>
  <si>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</si>
  <si>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</si>
  <si>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</si>
  <si>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</si>
  <si>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</si>
  <si>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</si>
  <si>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</si>
  <si>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</si>
  <si>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</si>
  <si>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</si>
  <si>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</si>
  <si>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</si>
  <si>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</si>
  <si>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</si>
  <si>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</si>
  <si>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</si>
  <si>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</si>
  <si>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</si>
  <si>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</si>
  <si>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</si>
  <si>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</si>
  <si>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</si>
  <si>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</si>
  <si>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</si>
  <si>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</si>
  <si>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</si>
  <si>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</si>
  <si>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</si>
  <si>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</si>
  <si>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</si>
  <si>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</si>
  <si>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</si>
  <si>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</si>
  <si>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</si>
  <si>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</si>
  <si>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</si>
  <si>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</si>
  <si>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</si>
  <si>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</si>
  <si>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</si>
  <si>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</si>
  <si>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</si>
  <si>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</si>
  <si>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</si>
  <si>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</si>
  <si>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</si>
  <si>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</si>
  <si>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</si>
  <si>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</si>
  <si>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</si>
  <si>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</si>
  <si>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</si>
  <si>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</si>
  <si>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</si>
  <si>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</si>
  <si>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</si>
  <si>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</si>
  <si>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</si>
  <si>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</si>
  <si>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</si>
  <si>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</si>
  <si>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</si>
  <si>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</si>
  <si>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</si>
  <si>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</si>
  <si>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</si>
  <si>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</si>
  <si>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</si>
  <si>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</si>
  <si>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</si>
  <si>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</si>
  <si>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</si>
  <si>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</si>
  <si>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</si>
  <si>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</si>
  <si>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</si>
  <si>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</si>
  <si>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</si>
  <si>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</si>
  <si>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</si>
  <si>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</si>
  <si>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</si>
  <si>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</si>
  <si>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</si>
  <si>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</si>
  <si>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</si>
  <si>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</si>
  <si>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</si>
  <si>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</si>
  <si>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</si>
  <si>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</si>
  <si>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</si>
  <si>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</si>
  <si>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</si>
  <si>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</si>
  <si>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</si>
  <si>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</si>
  <si>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</si>
  <si>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</si>
  <si>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</si>
  <si>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</si>
  <si>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</si>
  <si>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</si>
  <si>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</si>
  <si>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</si>
  <si>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</si>
  <si>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</si>
  <si>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</si>
  <si>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</si>
  <si>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</si>
  <si>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</si>
  <si>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</si>
  <si>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</si>
  <si>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</si>
  <si>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</si>
  <si>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</si>
  <si>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</si>
  <si>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</si>
  <si>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</si>
  <si>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</si>
  <si>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</si>
  <si>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</si>
  <si>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</si>
  <si>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</si>
  <si>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</si>
  <si>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</si>
  <si>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</si>
  <si>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</si>
  <si>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</si>
  <si>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</si>
  <si>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</si>
  <si>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</si>
  <si>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</si>
  <si>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</si>
  <si>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</si>
  <si>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</si>
  <si>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</si>
  <si>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</si>
  <si>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</si>
  <si>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</si>
  <si>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</si>
  <si>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</si>
  <si>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</si>
  <si>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</si>
  <si>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</si>
  <si>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</si>
  <si>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</si>
  <si>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</si>
  <si>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</si>
  <si>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</si>
  <si>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</si>
  <si>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</si>
  <si>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</si>
  <si>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</si>
  <si>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</si>
  <si>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</si>
  <si>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</si>
  <si>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</si>
  <si>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</si>
  <si>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</si>
  <si>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</si>
  <si>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</si>
  <si>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</si>
  <si>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</si>
  <si>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</si>
  <si>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</si>
  <si>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</si>
  <si>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</si>
  <si>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</si>
  <si>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</si>
  <si>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</si>
  <si>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</si>
  <si>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</si>
  <si>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</si>
  <si>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</si>
  <si>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</si>
  <si>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</si>
  <si>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</si>
  <si>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</si>
  <si>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</si>
  <si>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</si>
  <si>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</si>
  <si>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</si>
  <si>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</si>
  <si>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</si>
  <si>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</si>
  <si>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</si>
  <si>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</si>
  <si>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</si>
  <si>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</si>
  <si>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</si>
  <si>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</si>
  <si>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</si>
  <si>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</si>
  <si>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</si>
  <si>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</si>
  <si>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</si>
  <si>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</si>
  <si>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</si>
  <si>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</si>
  <si>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</si>
  <si>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</si>
  <si>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</si>
  <si>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</si>
  <si>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</si>
  <si>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</si>
  <si>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</si>
  <si>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</si>
  <si>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</si>
  <si>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</si>
  <si>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</si>
  <si>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</si>
  <si>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</si>
  <si>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</si>
  <si>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</si>
  <si>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</si>
  <si>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</si>
  <si>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</si>
  <si>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</si>
  <si>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</si>
  <si>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</si>
  <si>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</si>
  <si>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</si>
  <si>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</si>
  <si>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</si>
  <si>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</si>
  <si>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</si>
  <si>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</si>
  <si>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</si>
  <si>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</si>
  <si>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</si>
  <si>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</si>
  <si>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</si>
  <si>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</si>
  <si>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</si>
  <si>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</si>
  <si>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</si>
  <si>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</si>
  <si>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</si>
  <si>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</si>
  <si>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</si>
  <si>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</si>
  <si>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</si>
  <si>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</si>
  <si>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</si>
  <si>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</si>
  <si>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</si>
  <si>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</si>
  <si>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</si>
  <si>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</si>
  <si>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</si>
  <si>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</si>
  <si>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</si>
  <si>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</si>
  <si>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</si>
  <si>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</si>
  <si>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</si>
  <si>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</si>
  <si>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</si>
  <si>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</si>
  <si>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</si>
  <si>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</si>
  <si>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</si>
  <si>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</si>
  <si>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</si>
  <si>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</si>
  <si>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</si>
  <si>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</si>
  <si>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</si>
  <si>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</si>
  <si>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</si>
  <si>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</si>
  <si>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</si>
  <si>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</si>
  <si>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</si>
  <si>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</si>
  <si>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</si>
  <si>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</si>
  <si>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</si>
  <si>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</si>
  <si>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</si>
  <si>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</si>
  <si>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</si>
  <si>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</si>
  <si>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</si>
  <si>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</si>
  <si>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</si>
  <si>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</si>
  <si>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</si>
  <si>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</si>
  <si>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</si>
  <si>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</si>
  <si>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</si>
  <si>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</si>
  <si>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</si>
  <si>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</si>
  <si>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</si>
  <si>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</si>
  <si>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</si>
  <si>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</si>
  <si>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</si>
  <si>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</si>
  <si>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</si>
  <si>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</si>
  <si>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</si>
  <si>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</si>
  <si>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</si>
  <si>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</si>
  <si>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</si>
  <si>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</si>
  <si>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</si>
  <si>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</si>
  <si>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</si>
  <si>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</si>
  <si>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</si>
  <si>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</si>
  <si>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</si>
  <si>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</si>
  <si>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</si>
  <si>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</si>
  <si>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</si>
  <si>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</si>
  <si>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</si>
  <si>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</si>
  <si>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</si>
  <si>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</si>
  <si>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</si>
  <si>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</si>
  <si>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</si>
  <si>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</si>
  <si>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</si>
  <si>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</si>
  <si>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</si>
  <si>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</si>
  <si>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</si>
  <si>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</si>
  <si>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</si>
  <si>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</si>
  <si>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</si>
  <si>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</si>
  <si>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</si>
  <si>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</si>
  <si>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</si>
  <si>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</si>
  <si>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</si>
  <si>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</si>
  <si>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</si>
  <si>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</si>
  <si>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</si>
  <si>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</si>
  <si>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</si>
  <si>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</si>
  <si>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</si>
  <si>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</si>
  <si>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</si>
  <si>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</si>
  <si>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</si>
  <si>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</si>
  <si>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</si>
  <si>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</si>
  <si>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</si>
  <si>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</si>
  <si>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</si>
  <si>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</si>
  <si>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</si>
  <si>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</si>
  <si>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</si>
  <si>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</si>
  <si>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</si>
  <si>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</si>
  <si>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</si>
  <si>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</si>
  <si>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</si>
  <si>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</si>
  <si>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</si>
  <si>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</si>
  <si>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</si>
  <si>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</si>
  <si>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</si>
  <si>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</si>
  <si>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</si>
  <si>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</si>
  <si>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</si>
  <si>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</si>
  <si>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</si>
  <si>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</si>
  <si>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</si>
  <si>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</si>
  <si>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</si>
  <si>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</si>
  <si>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</si>
  <si>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</si>
  <si>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</si>
  <si>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</si>
  <si>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</si>
  <si>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</si>
  <si>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</si>
  <si>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</si>
  <si>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</si>
  <si>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</si>
  <si>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</si>
  <si>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</si>
  <si>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</si>
  <si>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</si>
  <si>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</si>
  <si>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</si>
  <si>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</si>
  <si>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</si>
  <si>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</si>
  <si>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</si>
  <si>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</si>
  <si>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</si>
  <si>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</si>
  <si>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</si>
  <si>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</si>
  <si>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</si>
  <si>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</si>
  <si>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</si>
  <si>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</si>
  <si>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</si>
  <si>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</si>
  <si>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</si>
  <si>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</si>
  <si>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</si>
  <si>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</si>
  <si>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</si>
  <si>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</si>
  <si>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</si>
  <si>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</si>
  <si>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</si>
  <si>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</si>
  <si>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</si>
  <si>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</si>
  <si>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</si>
  <si>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</si>
  <si>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</si>
  <si>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</si>
  <si>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</si>
  <si>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</si>
  <si>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</si>
  <si>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</si>
  <si>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</si>
  <si>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</si>
  <si>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</si>
  <si>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</si>
  <si>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</si>
  <si>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</si>
  <si>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</si>
  <si>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</si>
  <si>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</si>
  <si>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</si>
  <si>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</si>
  <si>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</si>
  <si>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</si>
  <si>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</si>
  <si>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</si>
  <si>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</si>
  <si>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</si>
  <si>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</si>
  <si>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</si>
  <si>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</si>
  <si>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</si>
  <si>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</si>
  <si>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</si>
  <si>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</si>
  <si>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</si>
  <si>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</si>
  <si>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</si>
  <si>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</si>
  <si>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</si>
  <si>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</si>
  <si>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</si>
  <si>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</si>
  <si>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</si>
  <si>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</si>
  <si>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</si>
  <si>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</si>
  <si>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</si>
  <si>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</si>
  <si>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</si>
  <si>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</si>
  <si>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</si>
  <si>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</si>
  <si>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</si>
  <si>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</si>
  <si>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</si>
  <si>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</si>
  <si>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</si>
  <si>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</si>
  <si>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</si>
  <si>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</si>
  <si>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</si>
  <si>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</si>
  <si>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</si>
  <si>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</si>
  <si>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</si>
  <si>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</si>
  <si>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</si>
  <si>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</si>
  <si>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</si>
  <si>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</si>
  <si>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</si>
  <si>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</si>
  <si>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</si>
  <si>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</si>
  <si>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</si>
  <si>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</si>
  <si>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</si>
  <si>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</si>
  <si>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</si>
  <si>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</si>
  <si>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</si>
  <si>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</si>
  <si>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</si>
  <si>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</si>
  <si>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</si>
  <si>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</si>
  <si>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</si>
  <si>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</si>
  <si>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</si>
  <si>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</si>
  <si>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</si>
  <si>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</si>
  <si>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</si>
  <si>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</si>
  <si>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</si>
  <si>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</si>
  <si>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</si>
  <si>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</si>
  <si>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</si>
  <si>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</si>
  <si>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</si>
  <si>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</si>
  <si>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</si>
  <si>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</si>
  <si>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</si>
  <si>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</si>
  <si>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</si>
  <si>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</si>
  <si>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</si>
  <si>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</si>
  <si>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</si>
  <si>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</si>
  <si>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</si>
  <si>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</si>
  <si>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</si>
  <si>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</si>
  <si>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</si>
  <si>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</si>
  <si>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</si>
  <si>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</si>
  <si>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</si>
  <si>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</si>
  <si>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</si>
  <si>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</si>
  <si>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</si>
  <si>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</si>
  <si>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</si>
  <si>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</si>
  <si>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</si>
  <si>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</si>
  <si>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</si>
  <si>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</si>
  <si>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</si>
  <si>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</si>
  <si>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</si>
  <si>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</si>
  <si>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</si>
  <si>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</si>
  <si>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</si>
  <si>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</si>
  <si>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</si>
  <si>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</si>
  <si>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</si>
  <si>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</si>
  <si>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</si>
  <si>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</si>
  <si>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</si>
  <si>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</si>
  <si>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</si>
  <si>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</si>
  <si>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</si>
  <si>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</si>
  <si>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</si>
  <si>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</si>
  <si>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</si>
  <si>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</si>
  <si>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</si>
  <si>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</si>
  <si>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</si>
  <si>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</si>
  <si>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</si>
  <si>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</si>
  <si>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</si>
  <si>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</si>
  <si>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</si>
  <si>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</si>
  <si>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</si>
  <si>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</si>
  <si>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</si>
  <si>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</si>
  <si>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</si>
  <si>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</si>
  <si>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</si>
  <si>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</si>
  <si>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</si>
  <si>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</si>
  <si>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</si>
  <si>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</si>
  <si>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</si>
  <si>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</si>
  <si>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</si>
  <si>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</si>
  <si>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</si>
  <si>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</si>
  <si>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</si>
  <si>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</si>
  <si>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</si>
  <si>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</si>
  <si>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</si>
  <si>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</si>
  <si>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</si>
  <si>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</si>
  <si>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</si>
  <si>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</si>
  <si>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</si>
  <si>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</si>
  <si>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</si>
  <si>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</si>
  <si>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</si>
  <si>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</si>
  <si>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</si>
  <si>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</si>
  <si>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</si>
  <si>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</si>
  <si>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</si>
  <si>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</si>
  <si>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</si>
  <si>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</si>
  <si>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</si>
  <si>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</si>
  <si>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</si>
  <si>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</si>
  <si>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</si>
  <si>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</si>
  <si>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</si>
  <si>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</si>
  <si>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</si>
  <si>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</si>
  <si>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</si>
  <si>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</si>
  <si>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</si>
  <si>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</si>
  <si>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</si>
  <si>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</si>
  <si>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</si>
  <si>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</si>
  <si>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</si>
  <si>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</si>
  <si>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</si>
  <si>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</si>
  <si>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</si>
  <si>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</si>
  <si>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</si>
  <si>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</si>
  <si>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</si>
  <si>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</si>
  <si>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</si>
  <si>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</si>
  <si>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</si>
  <si>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</si>
  <si>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</si>
  <si>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</si>
  <si>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</si>
  <si>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</si>
  <si>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</si>
  <si>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</si>
  <si>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</si>
  <si>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</si>
  <si>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</si>
  <si>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</si>
  <si>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</si>
  <si>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</si>
  <si>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</si>
  <si>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</si>
  <si>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</si>
  <si>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</si>
  <si>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</si>
  <si>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</si>
  <si>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</si>
  <si>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</si>
  <si>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</si>
  <si>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</si>
  <si>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</si>
  <si>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</si>
  <si>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</si>
  <si>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</si>
  <si>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</si>
  <si>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</si>
  <si>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</si>
  <si>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</si>
  <si>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</si>
  <si>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</si>
  <si>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</si>
  <si>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</si>
  <si>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</si>
  <si>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</si>
  <si>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</si>
  <si>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</si>
  <si>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</si>
  <si>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</si>
  <si>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</si>
  <si>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</si>
  <si>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</si>
  <si>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</si>
  <si>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</si>
  <si>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</si>
  <si>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</si>
  <si>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</si>
  <si>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</si>
  <si>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</si>
  <si>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</si>
  <si>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</si>
  <si>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</si>
  <si>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</si>
  <si>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</si>
  <si>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</si>
  <si>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</si>
  <si>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</si>
  <si>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</si>
  <si>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</si>
  <si>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</si>
  <si>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</si>
  <si>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</si>
  <si>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</si>
  <si>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</si>
  <si>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</si>
  <si>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</si>
  <si>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</si>
  <si>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</si>
  <si>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</si>
  <si>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</si>
  <si>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</si>
  <si>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</si>
  <si>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</si>
  <si>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</si>
  <si>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</si>
  <si>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</si>
  <si>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</si>
  <si>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</si>
  <si>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</si>
  <si>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</si>
  <si>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</si>
  <si>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</si>
  <si>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</si>
  <si>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</si>
  <si>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</si>
  <si>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</si>
  <si>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</si>
  <si>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</si>
  <si>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</si>
  <si>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</si>
  <si>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</si>
  <si>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</si>
  <si>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</si>
  <si>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</si>
  <si>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</si>
  <si>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</si>
  <si>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</si>
  <si>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</si>
  <si>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</si>
  <si>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</si>
  <si>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</si>
  <si>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</si>
  <si>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</si>
  <si>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</si>
  <si>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</si>
  <si>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</si>
  <si>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</si>
  <si>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</si>
  <si>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</si>
  <si>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</si>
  <si>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</si>
  <si>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</si>
  <si>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</si>
  <si>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</si>
  <si>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</si>
  <si>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</si>
  <si>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</si>
  <si>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</si>
  <si>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</si>
  <si>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</si>
  <si>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</si>
  <si>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</si>
  <si>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</si>
  <si>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</si>
  <si>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</si>
  <si>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</si>
  <si>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</si>
  <si>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</si>
  <si>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</si>
  <si>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</si>
  <si>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</si>
  <si>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</si>
  <si>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</si>
  <si>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</si>
  <si>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</si>
  <si>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</si>
  <si>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</si>
  <si>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</si>
  <si>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</si>
  <si>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</si>
  <si>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</si>
  <si>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</si>
  <si>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</si>
  <si>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</si>
  <si>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</si>
  <si>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</si>
  <si>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</si>
  <si>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</si>
  <si>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</si>
  <si>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</si>
  <si>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</si>
  <si>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</si>
  <si>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</si>
  <si>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</si>
  <si>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</si>
  <si>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</si>
  <si>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</si>
  <si>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</si>
  <si>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</si>
  <si>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</si>
  <si>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</si>
  <si>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</si>
  <si>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</si>
  <si>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</si>
  <si>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</si>
  <si>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</si>
  <si>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</si>
  <si>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</si>
  <si>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</si>
  <si>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</si>
  <si>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</si>
  <si>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</si>
  <si>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</si>
  <si>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</si>
  <si>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</si>
  <si>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</si>
  <si>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</si>
  <si>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</si>
  <si>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</si>
  <si>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</si>
  <si>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</si>
  <si>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</si>
  <si>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</si>
  <si>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</si>
  <si>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</si>
  <si>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</si>
  <si>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</si>
  <si>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</si>
  <si>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</si>
  <si>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</si>
  <si>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</si>
  <si>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</si>
  <si>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</si>
  <si>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</si>
  <si>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</si>
  <si>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</si>
  <si>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</si>
  <si>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</si>
  <si>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</si>
  <si>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</si>
  <si>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</si>
  <si>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</si>
  <si>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</si>
  <si>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</si>
  <si>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</si>
  <si>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</si>
  <si>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</si>
  <si>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</si>
  <si>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</si>
  <si>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</si>
  <si>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</si>
  <si>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</si>
  <si>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</si>
  <si>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</si>
  <si>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</si>
  <si>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</si>
  <si>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</si>
  <si>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</si>
  <si>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</si>
  <si>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</si>
  <si>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</si>
  <si>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</si>
  <si>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</si>
  <si>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</si>
  <si>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</si>
  <si>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</si>
  <si>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</si>
  <si>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</si>
  <si>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</si>
  <si>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</si>
  <si>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</si>
  <si>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</si>
  <si>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</si>
  <si>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</si>
  <si>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</si>
  <si>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</si>
  <si>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</si>
  <si>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</si>
  <si>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</si>
  <si>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</si>
  <si>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</si>
  <si>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</si>
  <si>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</si>
  <si>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</si>
  <si>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</si>
  <si>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</si>
  <si>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</si>
  <si>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</si>
  <si>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</si>
  <si>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</si>
  <si>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</si>
  <si>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</si>
  <si>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</si>
  <si>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</si>
  <si>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</si>
  <si>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</si>
  <si>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</si>
  <si>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</si>
  <si>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</si>
  <si>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</si>
  <si>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</si>
  <si>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</si>
  <si>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</si>
  <si>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</si>
  <si>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</si>
  <si>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</si>
  <si>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</si>
  <si>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</si>
  <si>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</si>
  <si>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</si>
  <si>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</si>
  <si>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</si>
  <si>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</si>
  <si>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</si>
  <si>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</si>
  <si>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</si>
  <si>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</si>
  <si>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</si>
  <si>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</si>
  <si>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</si>
  <si>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</si>
  <si>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</si>
  <si>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</si>
  <si>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</si>
  <si>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</si>
  <si>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</si>
  <si>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</si>
  <si>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</si>
  <si>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</si>
  <si>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</si>
  <si>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</si>
  <si>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</si>
  <si>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</si>
  <si>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</si>
  <si>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</si>
  <si>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</si>
  <si>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</si>
  <si>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</si>
  <si>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</si>
  <si>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</si>
  <si>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</si>
  <si>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</si>
  <si>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</si>
  <si>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</si>
  <si>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</si>
  <si>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</si>
  <si>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</si>
  <si>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</si>
  <si>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</si>
  <si>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</si>
  <si>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</si>
  <si>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</si>
  <si>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</si>
  <si>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</si>
  <si>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</si>
  <si>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</si>
  <si>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</si>
  <si>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</si>
  <si>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</si>
  <si>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</si>
  <si>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</si>
  <si>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</si>
  <si>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</si>
  <si>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</si>
  <si>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</si>
  <si>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</si>
  <si>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</si>
  <si>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</si>
  <si>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</si>
  <si>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</si>
  <si>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</si>
  <si>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</si>
  <si>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</si>
  <si>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</si>
  <si>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</si>
  <si>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</si>
  <si>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</si>
  <si>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</si>
  <si>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</si>
  <si>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</si>
  <si>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</si>
  <si>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</si>
  <si>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</si>
  <si>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</si>
  <si>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</si>
  <si>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</si>
  <si>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</si>
  <si>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</si>
  <si>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</si>
  <si>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</si>
  <si>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</si>
  <si>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</si>
  <si>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</si>
  <si>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</si>
  <si>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</si>
  <si>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</si>
  <si>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</si>
  <si>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</si>
  <si>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</si>
  <si>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</si>
  <si>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</si>
  <si>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</si>
  <si>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</si>
  <si>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</si>
  <si>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</si>
  <si>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</si>
  <si>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</si>
  <si>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</si>
  <si>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</si>
  <si>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</si>
  <si>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</si>
  <si>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</si>
  <si>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</si>
  <si>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</si>
  <si>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</si>
  <si>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</si>
  <si>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</si>
  <si>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</si>
  <si>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</si>
  <si>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</si>
  <si>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</si>
  <si>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</si>
  <si>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</si>
  <si>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</si>
  <si>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</si>
  <si>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</si>
  <si>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</si>
  <si>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</si>
  <si>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</si>
  <si>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</si>
  <si>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</si>
  <si>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</si>
  <si>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</si>
  <si>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</si>
  <si>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</si>
  <si>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</si>
  <si>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</si>
  <si>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</si>
  <si>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</si>
  <si>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</si>
  <si>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</si>
  <si>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</si>
  <si>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</si>
  <si>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</si>
  <si>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</si>
  <si>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</si>
  <si>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</si>
  <si>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</si>
  <si>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</si>
  <si>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</si>
  <si>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</si>
  <si>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</si>
  <si>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</si>
  <si>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</si>
  <si>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</si>
  <si>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</si>
  <si>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</si>
  <si>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</si>
  <si>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</si>
  <si>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</si>
  <si>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</si>
  <si>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</si>
  <si>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</si>
  <si>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</si>
  <si>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</si>
  <si>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</si>
  <si>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</si>
  <si>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</si>
  <si>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</si>
  <si>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</si>
  <si>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</si>
  <si>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</si>
  <si>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</si>
  <si>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</si>
  <si>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</si>
  <si>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</si>
  <si>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</si>
  <si>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</si>
  <si>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</si>
  <si>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</si>
  <si>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</si>
  <si>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</si>
  <si>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</si>
  <si>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</si>
  <si>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</si>
  <si>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</si>
  <si>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</si>
  <si>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</si>
  <si>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</si>
  <si>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</si>
  <si>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</si>
  <si>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</si>
  <si>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</si>
  <si>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</si>
  <si>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</si>
  <si>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</si>
  <si>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</si>
  <si>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</si>
  <si>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</si>
  <si>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</si>
  <si>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</si>
  <si>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</si>
  <si>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</si>
  <si>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</si>
  <si>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</si>
  <si>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</si>
  <si>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</si>
  <si>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</si>
  <si>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</si>
  <si>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</si>
  <si>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</si>
  <si>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</si>
  <si>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</si>
  <si>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</si>
  <si>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</si>
  <si>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</si>
  <si>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</si>
  <si>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</si>
  <si>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</si>
  <si>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</si>
  <si>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</si>
  <si>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</si>
  <si>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</si>
  <si>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</si>
  <si>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</si>
  <si>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</si>
  <si>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</si>
  <si>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</si>
  <si>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</si>
  <si>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</si>
  <si>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</si>
  <si>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</si>
  <si>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</si>
  <si>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</si>
  <si>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</si>
  <si>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</si>
  <si>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</si>
  <si>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</si>
  <si>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</si>
  <si>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</si>
  <si>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</si>
  <si>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</si>
  <si>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</si>
  <si>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</si>
  <si>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</si>
  <si>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</si>
  <si>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</si>
  <si>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</si>
  <si>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</si>
  <si>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</si>
  <si>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</si>
  <si>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</si>
  <si>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</si>
  <si>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</si>
  <si>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</si>
  <si>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</si>
  <si>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</si>
  <si>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</si>
  <si>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</si>
  <si>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</si>
  <si>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</si>
  <si>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</si>
  <si>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</si>
  <si>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</si>
  <si>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</si>
  <si>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</si>
  <si>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</si>
  <si>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</si>
  <si>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</si>
  <si>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</si>
  <si>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</si>
  <si>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</si>
  <si>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</si>
  <si>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</si>
  <si>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</si>
  <si>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</si>
  <si>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</si>
  <si>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</si>
  <si>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</si>
  <si>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</si>
  <si>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</si>
  <si>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</si>
  <si>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</si>
  <si>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</si>
  <si>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</si>
  <si>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</si>
  <si>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</si>
  <si>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</si>
  <si>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</si>
  <si>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</si>
  <si>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</si>
  <si>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</si>
  <si>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</si>
  <si>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</si>
  <si>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</si>
  <si>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</si>
  <si>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</si>
  <si>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</si>
  <si>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</si>
  <si>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</si>
  <si>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</si>
  <si>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</si>
  <si>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</si>
  <si>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</si>
  <si>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</si>
  <si>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</si>
  <si>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</si>
  <si>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</si>
  <si>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</si>
  <si>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</si>
  <si>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</si>
  <si>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</si>
  <si>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</si>
  <si>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</si>
  <si>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</si>
  <si>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</si>
  <si>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</si>
  <si>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</si>
  <si>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</si>
  <si>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</si>
  <si>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</si>
  <si>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</si>
  <si>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</si>
  <si>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</si>
  <si>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</si>
  <si>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</si>
  <si>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</si>
  <si>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</si>
  <si>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</si>
  <si>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</si>
  <si>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</si>
  <si>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</si>
  <si>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</si>
  <si>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</si>
  <si>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</si>
  <si>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</si>
  <si>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</si>
  <si>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</si>
  <si>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</si>
  <si>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</si>
  <si>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</si>
  <si>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</si>
  <si>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</si>
  <si>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</si>
  <si>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</si>
  <si>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</si>
  <si>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</si>
  <si>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</si>
  <si>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</si>
  <si>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</si>
  <si>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</si>
  <si>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</si>
  <si>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</si>
  <si>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</si>
  <si>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</si>
  <si>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</si>
  <si>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</si>
  <si>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</si>
  <si>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</si>
  <si>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</si>
  <si>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</si>
  <si>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</si>
  <si>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</si>
  <si>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</si>
  <si>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</si>
  <si>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</si>
  <si>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</si>
  <si>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</si>
  <si>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</si>
  <si>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</si>
  <si>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</si>
  <si>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</si>
  <si>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</si>
  <si>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</si>
  <si>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</si>
  <si>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</si>
  <si>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</si>
  <si>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</si>
  <si>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</si>
  <si>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</si>
  <si>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</si>
  <si>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</si>
  <si>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</si>
  <si>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</si>
  <si>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</si>
  <si>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</si>
  <si>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</si>
  <si>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</si>
  <si>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</si>
  <si>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</si>
  <si>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</si>
  <si>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</si>
  <si>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</si>
  <si>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</si>
  <si>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</si>
  <si>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</si>
  <si>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</si>
  <si>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</si>
  <si>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</si>
  <si>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</si>
  <si>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</si>
  <si>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</si>
  <si>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</si>
  <si>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</si>
  <si>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</si>
  <si>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</si>
  <si>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</si>
  <si>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</si>
  <si>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</si>
  <si>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</si>
  <si>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</si>
  <si>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</si>
  <si>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</si>
  <si>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</si>
  <si>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</si>
  <si>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</si>
  <si>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</si>
  <si>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</si>
  <si>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</si>
  <si>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</si>
  <si>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</si>
  <si>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</si>
  <si>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</si>
  <si>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</si>
  <si>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</si>
  <si>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</si>
  <si>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</si>
  <si>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</si>
  <si>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</si>
  <si>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</si>
  <si>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</si>
  <si>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</si>
  <si>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</si>
  <si>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</si>
  <si>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</si>
  <si>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</si>
  <si>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</si>
  <si>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</si>
  <si>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</si>
  <si>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</si>
  <si>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</si>
  <si>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</si>
  <si>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</si>
  <si>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</si>
  <si>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</si>
  <si>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</si>
  <si>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</si>
  <si>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</si>
  <si>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</si>
  <si>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</si>
  <si>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</si>
  <si>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</si>
  <si>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</si>
  <si>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</si>
  <si>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</si>
  <si>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</si>
  <si>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</si>
  <si>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</si>
  <si>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</si>
  <si>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</si>
  <si>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</si>
  <si>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</si>
  <si>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</si>
  <si>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</si>
  <si>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</si>
  <si>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</si>
  <si>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</si>
  <si>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</si>
  <si>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</si>
  <si>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</si>
  <si>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</si>
  <si>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</si>
  <si>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</si>
  <si>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</si>
  <si>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</si>
  <si>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</si>
  <si>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</si>
  <si>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</si>
  <si>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</si>
  <si>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</si>
  <si>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</si>
  <si>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</si>
  <si>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</si>
  <si>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</si>
  <si>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</si>
  <si>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</si>
  <si>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</si>
  <si>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</si>
  <si>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</si>
  <si>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</si>
  <si>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</si>
  <si>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</si>
  <si>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</si>
  <si>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</si>
  <si>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</si>
  <si>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</si>
  <si>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</si>
  <si>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</si>
  <si>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</si>
  <si>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</si>
  <si>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</si>
  <si>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</si>
  <si>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</si>
  <si>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</si>
  <si>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</si>
  <si>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</si>
  <si>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</si>
  <si>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</si>
  <si>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</si>
  <si>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</si>
  <si>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</si>
  <si>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</si>
  <si>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</si>
  <si>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</si>
  <si>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</si>
  <si>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</si>
  <si>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</si>
  <si>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</si>
  <si>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</si>
  <si>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</si>
  <si>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</si>
  <si>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</si>
  <si>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</si>
  <si>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</si>
  <si>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</si>
  <si>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</si>
  <si>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</si>
  <si>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</si>
  <si>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</si>
  <si>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</si>
  <si>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</si>
  <si>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</si>
  <si>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</si>
  <si>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</si>
  <si>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</si>
  <si>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</si>
  <si>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</si>
  <si>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</si>
  <si>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</si>
  <si>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</si>
  <si>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</si>
  <si>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</si>
  <si>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</si>
  <si>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</si>
  <si>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</si>
  <si>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</si>
  <si>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</si>
  <si>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</si>
  <si>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</si>
  <si>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</si>
  <si>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</si>
  <si>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</si>
  <si>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</si>
  <si>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</si>
  <si>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</si>
  <si>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</si>
  <si>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</si>
  <si>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</si>
  <si>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</si>
  <si>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</si>
  <si>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</si>
  <si>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</si>
  <si>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</si>
  <si>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</si>
  <si>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</si>
  <si>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</si>
  <si>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</si>
  <si>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</si>
  <si>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</si>
  <si>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</si>
  <si>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</si>
  <si>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</si>
  <si>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</si>
  <si>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</si>
  <si>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</si>
  <si>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</si>
  <si>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</si>
  <si>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</si>
  <si>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</si>
  <si>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</si>
  <si>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</si>
  <si>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</si>
  <si>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</si>
  <si>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</si>
  <si>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</si>
  <si>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</si>
  <si>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</si>
  <si>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</si>
  <si>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</si>
  <si>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</si>
  <si>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</si>
  <si>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</si>
  <si>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</si>
  <si>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</si>
  <si>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</si>
  <si>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</si>
  <si>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</si>
  <si>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</si>
  <si>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</si>
  <si>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</si>
  <si>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</si>
  <si>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</si>
  <si>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</si>
  <si>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</si>
  <si>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</si>
  <si>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</si>
  <si>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</si>
  <si>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</si>
  <si>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</si>
  <si>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</si>
  <si>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</si>
  <si>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</si>
  <si>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</si>
  <si>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</si>
  <si>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</si>
  <si>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</si>
  <si>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</si>
  <si>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</si>
  <si>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</si>
  <si>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</si>
  <si>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</si>
  <si>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</si>
  <si>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</si>
  <si>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</si>
  <si>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</si>
  <si>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</si>
  <si>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</si>
  <si>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</si>
  <si>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</si>
  <si>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</si>
  <si>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</si>
  <si>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</si>
  <si>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</si>
  <si>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</si>
  <si>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</si>
  <si>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</si>
  <si>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</si>
  <si>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</si>
  <si>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</si>
  <si>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</si>
  <si>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</si>
  <si>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</si>
  <si>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</si>
  <si>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</si>
  <si>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</si>
  <si>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</si>
  <si>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</si>
  <si>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</si>
  <si>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</si>
  <si>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</si>
  <si>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</si>
  <si>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</si>
  <si>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</si>
  <si>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</si>
  <si>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</si>
  <si>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</si>
  <si>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</si>
  <si>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</si>
  <si>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</si>
  <si>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</si>
  <si>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</si>
  <si>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</si>
  <si>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</si>
  <si>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</si>
  <si>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</si>
  <si>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</si>
  <si>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</si>
  <si>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</si>
  <si>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</si>
  <si>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</si>
  <si>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</si>
  <si>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</si>
  <si>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</si>
  <si>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</si>
  <si>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</si>
  <si>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</si>
  <si>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</si>
  <si>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</si>
  <si>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</si>
  <si>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</si>
  <si>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</si>
  <si>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</si>
  <si>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</si>
  <si>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</si>
  <si>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</si>
  <si>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</si>
  <si>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</si>
  <si>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</si>
  <si>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</si>
  <si>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</si>
  <si>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</si>
  <si>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</si>
  <si>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</si>
  <si>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</si>
  <si>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</si>
  <si>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</si>
  <si>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</si>
  <si>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</si>
  <si>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</si>
  <si>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</si>
  <si>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</si>
  <si>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</si>
  <si>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</si>
  <si>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</si>
  <si>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</si>
  <si>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</si>
  <si>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</si>
  <si>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</si>
  <si>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</si>
  <si>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</si>
  <si>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</si>
  <si>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</si>
  <si>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</si>
  <si>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</si>
  <si>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</si>
  <si>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</si>
  <si>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</si>
  <si>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</si>
  <si>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</si>
  <si>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</si>
  <si>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</si>
  <si>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</si>
  <si>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</si>
  <si>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</si>
  <si>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</si>
  <si>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</si>
  <si>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</si>
  <si>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</si>
  <si>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</si>
  <si>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</si>
  <si>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</si>
  <si>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</si>
  <si>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</si>
  <si>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</si>
  <si>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</si>
  <si>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</si>
  <si>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</si>
  <si>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</si>
  <si>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</si>
  <si>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</si>
  <si>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</si>
  <si>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</si>
  <si>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</si>
  <si>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</si>
  <si>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</si>
  <si>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</si>
  <si>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</si>
  <si>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</si>
  <si>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</si>
  <si>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</si>
  <si>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</si>
  <si>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</si>
  <si>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</si>
  <si>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</si>
  <si>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</si>
  <si>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</si>
  <si>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</si>
  <si>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</si>
  <si>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</si>
  <si>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</si>
  <si>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</si>
  <si>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</si>
  <si>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</si>
  <si>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</si>
  <si>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</si>
  <si>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</si>
  <si>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</si>
  <si>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</si>
  <si>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</si>
  <si>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</si>
  <si>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</si>
  <si>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</si>
  <si>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</si>
  <si>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</si>
  <si>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</si>
  <si>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</si>
  <si>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</si>
  <si>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</si>
  <si>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</si>
  <si>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</si>
  <si>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</si>
  <si>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</si>
  <si>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</si>
  <si>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</si>
  <si>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</si>
  <si>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</si>
  <si>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</si>
  <si>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</si>
  <si>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</si>
  <si>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</si>
  <si>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</si>
  <si>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</si>
  <si>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</si>
  <si>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</si>
  <si>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</si>
  <si>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</si>
  <si>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</si>
  <si>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</si>
  <si>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</si>
  <si>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</si>
  <si>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</si>
  <si>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</si>
  <si>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</si>
  <si>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</si>
  <si>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</si>
  <si>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</si>
  <si>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</si>
  <si>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</si>
  <si>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</si>
  <si>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</si>
  <si>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</si>
  <si>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</si>
  <si>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</si>
  <si>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</si>
  <si>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</si>
  <si>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</si>
  <si>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</si>
  <si>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</si>
  <si>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</si>
  <si>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</si>
  <si>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</si>
  <si>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</si>
  <si>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</si>
  <si>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</si>
  <si>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</si>
  <si>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</si>
  <si>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</si>
  <si>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</si>
  <si>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</si>
  <si>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</si>
  <si>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</si>
  <si>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</si>
  <si>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</si>
  <si>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</si>
  <si>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</si>
  <si>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</si>
  <si>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</si>
  <si>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</si>
  <si>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</si>
  <si>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</si>
  <si>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</si>
  <si>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</si>
  <si>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</si>
  <si>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</si>
  <si>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</si>
  <si>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</si>
  <si>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</si>
  <si>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</si>
  <si>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</si>
  <si>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</si>
  <si>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</si>
  <si>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</si>
  <si>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</si>
  <si>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</si>
  <si>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</si>
  <si>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</si>
  <si>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</si>
  <si>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</si>
  <si>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</si>
  <si>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</si>
  <si>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</si>
  <si>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</si>
  <si>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</si>
  <si>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</si>
  <si>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</si>
  <si>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</si>
  <si>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</si>
  <si>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</si>
  <si>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</si>
  <si>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</si>
  <si>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</si>
  <si>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</si>
  <si>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</si>
  <si>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</si>
  <si>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</si>
  <si>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</si>
  <si>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</si>
  <si>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</si>
  <si>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</si>
  <si>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</si>
  <si>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</si>
  <si>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</si>
  <si>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</si>
  <si>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</si>
  <si>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</si>
  <si>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</si>
  <si>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</si>
  <si>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</si>
  <si>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</si>
  <si>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</si>
  <si>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</si>
  <si>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</si>
  <si>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</si>
  <si>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</si>
  <si>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</si>
  <si>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</si>
  <si>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</si>
  <si>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</si>
  <si>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</si>
  <si>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</si>
  <si>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</si>
  <si>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</si>
  <si>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</si>
  <si>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</si>
  <si>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</si>
  <si>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</si>
  <si>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</si>
  <si>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</si>
  <si>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</si>
  <si>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</si>
  <si>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</si>
  <si>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</si>
  <si>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</si>
  <si>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</si>
  <si>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</si>
  <si>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</si>
  <si>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</si>
  <si>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</si>
  <si>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</si>
  <si>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</si>
  <si>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</si>
  <si>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</si>
  <si>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</si>
  <si>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</si>
  <si>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</si>
  <si>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</si>
  <si>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</si>
  <si>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</si>
  <si>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</si>
  <si>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</si>
  <si>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</si>
  <si>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</si>
  <si>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</si>
  <si>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</si>
  <si>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</si>
  <si>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</si>
  <si>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</si>
  <si>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</si>
  <si>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</si>
  <si>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</si>
  <si>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</si>
  <si>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</si>
  <si>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</si>
  <si>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</si>
  <si>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</si>
  <si>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</si>
  <si>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</si>
  <si>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</si>
  <si>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</si>
  <si>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</si>
  <si>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</si>
  <si>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</si>
  <si>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</si>
  <si>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</si>
  <si>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</si>
  <si>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</si>
  <si>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</si>
  <si>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</si>
  <si>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</si>
  <si>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</si>
  <si>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</si>
  <si>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</si>
  <si>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</si>
  <si>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</si>
  <si>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</si>
  <si>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</si>
  <si>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</si>
  <si>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</si>
  <si>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</si>
  <si>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</si>
  <si>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</si>
  <si>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</si>
  <si>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</si>
  <si>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</si>
  <si>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</si>
  <si>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</si>
  <si>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</si>
  <si>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</si>
  <si>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</si>
  <si>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</si>
  <si>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</si>
  <si>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</si>
  <si>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</si>
  <si>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</si>
  <si>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</si>
  <si>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</si>
  <si>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</si>
  <si>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</si>
  <si>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</si>
  <si>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</si>
  <si>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</si>
  <si>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</si>
  <si>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</si>
  <si>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</si>
  <si>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</si>
  <si>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</si>
  <si>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</si>
  <si>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</si>
  <si>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</si>
  <si>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</si>
  <si>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</si>
  <si>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</si>
  <si>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</si>
  <si>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</si>
  <si>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</si>
  <si>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</si>
  <si>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</si>
  <si>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</si>
  <si>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</si>
  <si>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</si>
  <si>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</si>
  <si>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</si>
  <si>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</si>
  <si>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</si>
  <si>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</si>
  <si>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</si>
  <si>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</si>
  <si>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</si>
  <si>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</si>
  <si>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</si>
  <si>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</si>
  <si>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</si>
  <si>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</si>
  <si>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</si>
  <si>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</si>
  <si>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</si>
  <si>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</si>
  <si>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</si>
  <si>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</si>
  <si>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</si>
  <si>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</si>
  <si>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</si>
  <si>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</si>
  <si>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</si>
  <si>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</si>
  <si>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</si>
  <si>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</si>
  <si>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</si>
  <si>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</si>
  <si>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</si>
  <si>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</si>
  <si>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</si>
  <si>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</si>
  <si>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</si>
  <si>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</si>
  <si>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</si>
  <si>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</si>
  <si>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</si>
  <si>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</si>
  <si>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</si>
  <si>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</si>
  <si>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</si>
  <si>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</si>
  <si>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</si>
  <si>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</si>
  <si>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</si>
  <si>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</si>
  <si>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</si>
  <si>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</si>
  <si>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</si>
  <si>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</si>
  <si>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</si>
  <si>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</si>
  <si>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</si>
  <si>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</si>
  <si>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</si>
  <si>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</si>
  <si>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</si>
  <si>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</si>
  <si>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</si>
  <si>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</si>
  <si>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</si>
  <si>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</si>
  <si>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</si>
  <si>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</si>
  <si>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</si>
  <si>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</si>
  <si>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</si>
  <si>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</si>
  <si>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</si>
  <si>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</si>
  <si>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</si>
  <si>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</si>
  <si>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</si>
  <si>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</si>
  <si>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</si>
  <si>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</si>
  <si>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</si>
  <si>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</si>
  <si>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</si>
  <si>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</si>
  <si>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</si>
  <si>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</si>
  <si>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</si>
  <si>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</si>
  <si>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</si>
  <si>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</si>
  <si>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</si>
  <si>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</si>
  <si>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</si>
  <si>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</si>
  <si>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</si>
  <si>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</si>
  <si>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</si>
  <si>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</si>
  <si>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</si>
  <si>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</si>
  <si>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</si>
  <si>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</si>
  <si>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</si>
  <si>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</si>
  <si>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</si>
  <si>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</si>
  <si>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</si>
  <si>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</si>
  <si>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</si>
  <si>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</si>
  <si>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</si>
  <si>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</si>
  <si>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</si>
  <si>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</si>
  <si>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</si>
  <si>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</si>
  <si>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</si>
  <si>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</si>
  <si>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</si>
  <si>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</si>
  <si>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</si>
  <si>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</si>
  <si>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</si>
  <si>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</si>
  <si>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</si>
  <si>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</si>
  <si>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</si>
  <si>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</si>
  <si>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</si>
  <si>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</si>
  <si>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</si>
  <si>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</si>
  <si>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</si>
  <si>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</si>
  <si>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</si>
  <si>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</si>
  <si>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</si>
  <si>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</si>
  <si>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</si>
  <si>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</si>
  <si>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</si>
  <si>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</si>
  <si>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</si>
  <si>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</si>
  <si>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</si>
  <si>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</si>
  <si>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</si>
  <si>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</si>
  <si>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</si>
  <si>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</si>
  <si>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</si>
  <si>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</si>
  <si>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</si>
  <si>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</si>
  <si>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</si>
  <si>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</si>
  <si>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</si>
  <si>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</si>
  <si>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</si>
  <si>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</si>
  <si>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</si>
  <si>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</si>
  <si>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</si>
  <si>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</si>
  <si>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</si>
  <si>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</si>
  <si>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</si>
  <si>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</si>
  <si>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</si>
  <si>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</si>
  <si>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</si>
  <si>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</si>
  <si>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</si>
  <si>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</si>
  <si>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</si>
  <si>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</si>
  <si>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</si>
  <si>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</si>
  <si>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</si>
  <si>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</si>
  <si>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</si>
  <si>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</si>
  <si>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</si>
  <si>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</si>
  <si>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</si>
  <si>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</si>
  <si>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</si>
  <si>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</si>
  <si>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</si>
  <si>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</si>
  <si>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</si>
  <si>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</si>
  <si>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</si>
  <si>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</si>
  <si>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</si>
  <si>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</si>
  <si>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</si>
  <si>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</si>
  <si>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</si>
  <si>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</si>
  <si>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</si>
  <si>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</si>
  <si>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</si>
  <si>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</si>
  <si>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</si>
  <si>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</si>
  <si>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</si>
  <si>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</si>
  <si>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</si>
  <si>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</si>
  <si>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</si>
  <si>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</si>
  <si>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</si>
  <si>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</si>
  <si>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</si>
  <si>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</si>
  <si>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</si>
  <si>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</si>
  <si>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</si>
  <si>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</si>
  <si>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</si>
  <si>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</si>
  <si>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</si>
  <si>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</si>
  <si>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</si>
  <si>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</si>
  <si>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</si>
  <si>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</si>
  <si>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</si>
  <si>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</si>
  <si>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</si>
  <si>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</si>
  <si>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</si>
  <si>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</si>
  <si>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</si>
  <si>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</si>
  <si>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</si>
  <si>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</si>
  <si>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</si>
  <si>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</si>
  <si>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</si>
  <si>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</si>
  <si>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</si>
  <si>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</si>
  <si>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</si>
  <si>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</si>
  <si>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</si>
  <si>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</si>
  <si>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</si>
  <si>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</si>
  <si>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</si>
  <si>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</si>
  <si>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</si>
  <si>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</si>
  <si>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</si>
  <si>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</si>
  <si>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</si>
  <si>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</si>
  <si>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</si>
  <si>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</si>
  <si>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</si>
  <si>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</si>
  <si>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</si>
  <si>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</si>
  <si>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</si>
  <si>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</si>
  <si>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</si>
  <si>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</si>
  <si>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</si>
  <si>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</si>
  <si>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</si>
  <si>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</si>
  <si>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</si>
  <si>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</si>
  <si>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</si>
  <si>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</si>
  <si>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</si>
  <si>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</si>
  <si>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</si>
  <si>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</si>
  <si>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</si>
  <si>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</si>
  <si>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</si>
  <si>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</si>
  <si>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</si>
  <si>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</si>
  <si>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</si>
  <si>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</si>
  <si>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</si>
  <si>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</si>
  <si>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</si>
  <si>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</si>
  <si>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</si>
  <si>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</si>
  <si>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</si>
  <si>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</si>
  <si>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</si>
  <si>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</si>
  <si>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</si>
  <si>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</si>
  <si>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</si>
  <si>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</si>
  <si>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</si>
  <si>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</si>
  <si>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</si>
  <si>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</si>
  <si>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</si>
  <si>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</si>
  <si>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</si>
  <si>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</si>
  <si>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</si>
  <si>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</si>
  <si>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</si>
  <si>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</si>
  <si>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</si>
  <si>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</si>
  <si>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</si>
  <si>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</si>
  <si>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</si>
  <si>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</si>
  <si>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</si>
  <si>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</si>
  <si>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</si>
  <si>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</si>
  <si>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</si>
  <si>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</si>
  <si>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</si>
  <si>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</si>
  <si>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</si>
  <si>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</si>
  <si>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</si>
  <si>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</si>
  <si>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</si>
  <si>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</si>
  <si>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</si>
  <si>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</si>
  <si>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</si>
  <si>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</si>
  <si>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</si>
  <si>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</si>
  <si>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</si>
  <si>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</si>
  <si>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</si>
  <si>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</si>
  <si>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</si>
  <si>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</si>
  <si>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</si>
  <si>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</si>
  <si>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</si>
  <si>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</si>
  <si>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</si>
  <si>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</si>
  <si>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</si>
  <si>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</si>
  <si>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</si>
  <si>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</si>
  <si>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</si>
  <si>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</si>
  <si>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</si>
  <si>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</si>
  <si>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</si>
  <si>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</si>
  <si>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</si>
  <si>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</si>
  <si>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</si>
  <si>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</si>
  <si>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</si>
  <si>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</si>
  <si>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</si>
  <si>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</si>
  <si>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</si>
  <si>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</si>
  <si>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</si>
  <si>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</si>
  <si>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</si>
  <si>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</si>
  <si>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</si>
  <si>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</si>
  <si>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</si>
  <si>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</si>
  <si>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</si>
  <si>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</si>
  <si>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</si>
  <si>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</si>
  <si>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</si>
  <si>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</si>
  <si>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</si>
  <si>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</si>
  <si>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</si>
  <si>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</si>
  <si>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</si>
  <si>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</si>
  <si>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</si>
  <si>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</si>
  <si>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</si>
  <si>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</si>
  <si>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</si>
  <si>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</si>
  <si>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</si>
  <si>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</si>
  <si>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</si>
  <si>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</si>
  <si>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</si>
  <si>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</si>
  <si>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</si>
  <si>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</si>
  <si>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</si>
  <si>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</si>
  <si>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</si>
  <si>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</si>
  <si>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</si>
  <si>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</si>
  <si>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</si>
  <si>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</si>
  <si>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</si>
  <si>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</si>
  <si>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</si>
  <si>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</si>
  <si>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</si>
  <si>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</si>
  <si>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</si>
  <si>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</si>
  <si>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</si>
  <si>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</si>
  <si>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</si>
  <si>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</si>
  <si>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</si>
  <si>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</si>
  <si>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</si>
  <si>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</si>
  <si>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</si>
  <si>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</si>
  <si>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</si>
  <si>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</si>
  <si>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</si>
  <si>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</si>
  <si>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</si>
  <si>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</si>
  <si>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</si>
  <si>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</si>
  <si>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</si>
  <si>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</si>
  <si>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</si>
  <si>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</si>
  <si>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</si>
  <si>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</si>
  <si>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</si>
  <si>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</si>
  <si>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</si>
  <si>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</si>
  <si>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</si>
  <si>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</si>
  <si>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</si>
  <si>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</si>
  <si>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</si>
  <si>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</si>
  <si>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</si>
  <si>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</si>
  <si>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</si>
  <si>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</si>
  <si>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</si>
  <si>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</si>
  <si>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</si>
  <si>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</si>
  <si>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</si>
  <si>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</si>
  <si>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</si>
  <si>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</si>
  <si>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</si>
  <si>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</si>
  <si>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</si>
  <si>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</si>
  <si>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</si>
  <si>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</si>
  <si>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</si>
  <si>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</si>
  <si>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</si>
  <si>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</si>
  <si>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</si>
  <si>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</si>
  <si>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</si>
  <si>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</si>
  <si>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</si>
  <si>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</si>
  <si>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</si>
  <si>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</si>
  <si>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</si>
  <si>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</si>
  <si>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</si>
  <si>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</si>
  <si>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</si>
  <si>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</si>
  <si>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</si>
  <si>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</si>
  <si>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</si>
  <si>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</si>
  <si>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</si>
  <si>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</si>
  <si>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</si>
  <si>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</si>
  <si>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</si>
  <si>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</si>
  <si>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</si>
  <si>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</si>
  <si>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</si>
  <si>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</si>
  <si>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</si>
  <si>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</si>
  <si>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</si>
  <si>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</si>
  <si>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</si>
  <si>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</si>
  <si>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</si>
  <si>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</si>
  <si>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</si>
  <si>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</si>
  <si>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</si>
  <si>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</si>
  <si>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</si>
  <si>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</si>
  <si>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</si>
  <si>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</si>
  <si>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</si>
  <si>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</si>
  <si>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</si>
  <si>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</si>
  <si>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</si>
  <si>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</si>
  <si>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</si>
  <si>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</si>
  <si>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</si>
  <si>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</si>
  <si>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</si>
  <si>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</si>
  <si>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</si>
  <si>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</si>
  <si>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</si>
  <si>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</si>
  <si>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</si>
  <si>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</si>
  <si>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</si>
  <si>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</si>
  <si>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</si>
  <si>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</si>
  <si>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</si>
  <si>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</si>
  <si>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</si>
  <si>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</si>
  <si>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</si>
  <si>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</si>
  <si>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</si>
  <si>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</si>
  <si>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</si>
  <si>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</si>
  <si>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</si>
  <si>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</si>
  <si>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</si>
  <si>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</si>
  <si>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</si>
  <si>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</si>
  <si>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</si>
  <si>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</si>
  <si>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</si>
  <si>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</si>
  <si>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</si>
  <si>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</si>
  <si>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</si>
  <si>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</si>
  <si>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</si>
  <si>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</si>
  <si>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</si>
  <si>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</si>
  <si>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</si>
  <si>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</si>
  <si>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</si>
  <si>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</si>
  <si>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</si>
  <si>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</si>
  <si>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</si>
  <si>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</si>
  <si>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</si>
  <si>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</si>
  <si>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</si>
  <si>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</si>
  <si>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</si>
  <si>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</si>
  <si>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</si>
  <si>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</si>
  <si>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</si>
  <si>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</si>
  <si>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</si>
  <si>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</si>
  <si>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</si>
  <si>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</si>
  <si>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</si>
  <si>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</si>
  <si>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</si>
  <si>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</si>
  <si>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</si>
  <si>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</si>
  <si>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</si>
  <si>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</si>
  <si>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</si>
  <si>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</si>
  <si>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</si>
  <si>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</si>
  <si>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</si>
  <si>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</si>
  <si>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</si>
  <si>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</si>
  <si>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</si>
  <si>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</si>
  <si>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</si>
  <si>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</si>
  <si>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</si>
  <si>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</si>
  <si>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</si>
  <si>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</si>
  <si>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</si>
  <si>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</si>
  <si>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</si>
  <si>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</si>
  <si>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</si>
  <si>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</si>
  <si>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</si>
  <si>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</si>
  <si>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</si>
  <si>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</si>
  <si>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</si>
  <si>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</si>
  <si>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</si>
  <si>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</si>
  <si>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</si>
  <si>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</si>
  <si>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</si>
  <si>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</si>
  <si>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</si>
  <si>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</si>
  <si>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</si>
  <si>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</si>
  <si>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</si>
  <si>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</si>
  <si>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</si>
  <si>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</si>
  <si>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</si>
  <si>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</si>
  <si>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</si>
  <si>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</si>
  <si>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</si>
  <si>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</si>
  <si>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</si>
  <si>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</si>
  <si>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</si>
  <si>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</si>
  <si>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</si>
  <si>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</si>
  <si>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</si>
  <si>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</si>
  <si>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</si>
  <si>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</si>
  <si>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</si>
  <si>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</si>
  <si>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</si>
  <si>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</si>
  <si>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</si>
  <si>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</si>
  <si>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</si>
  <si>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</si>
  <si>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</si>
  <si>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</si>
  <si>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</si>
  <si>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</si>
  <si>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</si>
  <si>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</si>
  <si>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</si>
  <si>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</si>
  <si>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</si>
  <si>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</si>
  <si>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</si>
  <si>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</si>
  <si>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</si>
  <si>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</si>
  <si>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</si>
  <si>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</si>
  <si>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</si>
  <si>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</si>
  <si>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</si>
  <si>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</si>
  <si>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</si>
  <si>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</si>
  <si>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</si>
  <si>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</si>
  <si>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</si>
  <si>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</si>
  <si>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</si>
  <si>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</si>
  <si>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</si>
  <si>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</si>
  <si>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</si>
  <si>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</si>
  <si>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</si>
  <si>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</si>
  <si>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</si>
  <si>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</si>
  <si>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</si>
  <si>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</si>
  <si>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</si>
  <si>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</si>
  <si>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</si>
  <si>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</si>
  <si>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</si>
  <si>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</si>
  <si>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</si>
  <si>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</si>
  <si>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</si>
  <si>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</si>
  <si>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</si>
  <si>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</si>
  <si>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</si>
  <si>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</si>
  <si>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</si>
  <si>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</si>
  <si>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</si>
  <si>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</si>
  <si>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</si>
  <si>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</si>
  <si>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</si>
  <si>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</si>
  <si>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</si>
  <si>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</si>
  <si>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</si>
  <si>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</si>
  <si>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</si>
  <si>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</si>
  <si>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</si>
  <si>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</si>
  <si>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</si>
  <si>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</si>
  <si>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</si>
  <si>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</si>
  <si>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</si>
  <si>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</si>
  <si>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</si>
  <si>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</si>
  <si>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</si>
  <si>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</si>
  <si>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</si>
  <si>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</si>
  <si>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</si>
  <si>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</si>
  <si>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</si>
  <si>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</si>
  <si>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</si>
  <si>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</si>
  <si>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</si>
  <si>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</si>
  <si>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</si>
  <si>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</si>
  <si>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</si>
  <si>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</si>
  <si>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</si>
  <si>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</si>
  <si>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</si>
  <si>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</si>
  <si>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</si>
  <si>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</si>
  <si>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</si>
  <si>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</si>
  <si>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</si>
  <si>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</si>
  <si>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</si>
  <si>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</si>
  <si>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</si>
  <si>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</si>
  <si>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</si>
  <si>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</si>
  <si>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</si>
  <si>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</si>
  <si>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</si>
  <si>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</si>
  <si>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</si>
  <si>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</si>
  <si>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</si>
  <si>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</si>
  <si>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</si>
  <si>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</si>
  <si>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</si>
  <si>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</si>
  <si>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</si>
  <si>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</si>
  <si>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</si>
  <si>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</si>
  <si>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</si>
  <si>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</si>
  <si>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</si>
  <si>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</si>
  <si>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</si>
  <si>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</si>
  <si>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</si>
  <si>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</si>
  <si>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</si>
  <si>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</si>
  <si>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</si>
  <si>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</si>
  <si>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</si>
  <si>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</si>
  <si>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</si>
  <si>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</si>
  <si>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</si>
  <si>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</si>
  <si>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</si>
  <si>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</si>
  <si>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</si>
  <si>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</si>
  <si>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</si>
  <si>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</si>
  <si>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</si>
  <si>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</si>
  <si>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</si>
  <si>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</si>
  <si>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</si>
  <si>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</si>
  <si>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</si>
  <si>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</si>
  <si>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</si>
  <si>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</si>
  <si>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</si>
  <si>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</si>
  <si>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</si>
  <si>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</si>
  <si>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</si>
  <si>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</si>
  <si>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</si>
  <si>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</si>
  <si>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</si>
  <si>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</si>
  <si>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</si>
  <si>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</si>
  <si>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</si>
  <si>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</si>
  <si>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</si>
  <si>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</si>
  <si>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</si>
  <si>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</si>
  <si>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</si>
  <si>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</si>
  <si>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</si>
  <si>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</si>
  <si>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</si>
  <si>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</si>
  <si>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</si>
  <si>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</si>
  <si>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</si>
  <si>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</si>
  <si>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</si>
  <si>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</si>
  <si>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</si>
  <si>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</si>
  <si>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</si>
  <si>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</si>
  <si>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</si>
  <si>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</si>
  <si>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</si>
  <si>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</si>
  <si>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</si>
  <si>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</si>
  <si>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</si>
  <si>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</si>
  <si>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</si>
  <si>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</si>
  <si>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</si>
  <si>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</si>
  <si>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</si>
  <si>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</si>
  <si>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</si>
  <si>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</si>
  <si>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</si>
  <si>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</si>
  <si>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</si>
  <si>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</si>
  <si>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</si>
  <si>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</si>
  <si>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</si>
  <si>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</si>
  <si>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</si>
  <si>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</si>
  <si>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</si>
  <si>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</si>
  <si>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</si>
  <si>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</si>
  <si>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</si>
  <si>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</si>
  <si>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</si>
  <si>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</si>
  <si>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</si>
  <si>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</si>
  <si>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</si>
  <si>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</si>
  <si>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</si>
  <si>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</si>
  <si>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</si>
  <si>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</si>
  <si>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</si>
  <si>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</si>
  <si>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</si>
  <si>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</si>
  <si>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</si>
  <si>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</si>
  <si>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</si>
  <si>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</si>
  <si>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</si>
  <si>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</si>
  <si>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</si>
  <si>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</si>
  <si>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</si>
  <si>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</si>
  <si>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</si>
  <si>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</si>
  <si>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</si>
  <si>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</si>
  <si>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</si>
  <si>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</si>
  <si>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</si>
  <si>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</si>
  <si>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</si>
  <si>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</si>
  <si>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</si>
  <si>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</si>
  <si>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</si>
  <si>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</si>
  <si>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</si>
  <si>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</si>
  <si>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</si>
  <si>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</si>
  <si>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</si>
  <si>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</si>
  <si>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</si>
  <si>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</si>
  <si>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</si>
  <si>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</si>
  <si>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</si>
  <si>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</si>
  <si>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</si>
  <si>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</si>
  <si>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</si>
  <si>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</si>
  <si>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</si>
  <si>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</si>
  <si>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</si>
  <si>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</si>
  <si>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</si>
  <si>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</si>
  <si>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</si>
  <si>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</si>
  <si>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</si>
  <si>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</si>
  <si>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</si>
  <si>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</si>
  <si>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</si>
  <si>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</si>
  <si>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</si>
  <si>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</si>
  <si>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</si>
  <si>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</si>
  <si>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</si>
  <si>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</si>
  <si>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</si>
  <si>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</si>
  <si>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</si>
  <si>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</si>
  <si>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</si>
  <si>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</si>
  <si>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</si>
  <si>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</si>
  <si>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</si>
  <si>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</si>
  <si>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</si>
  <si>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</si>
  <si>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</si>
  <si>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</si>
  <si>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</si>
  <si>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</si>
  <si>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</si>
  <si>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</si>
  <si>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</si>
  <si>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</si>
  <si>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</si>
  <si>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</si>
  <si>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</si>
  <si>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</si>
  <si>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</si>
  <si>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</si>
  <si>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</si>
  <si>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</si>
  <si>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</si>
  <si>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</si>
  <si>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</si>
  <si>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</si>
  <si>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</si>
  <si>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</si>
  <si>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</si>
  <si>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</si>
  <si>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</si>
  <si>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</si>
  <si>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</si>
  <si>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</si>
  <si>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</si>
  <si>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</si>
  <si>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</si>
  <si>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</si>
  <si>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</si>
  <si>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</si>
  <si>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</si>
  <si>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</si>
  <si>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</si>
  <si>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</si>
  <si>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</si>
  <si>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</si>
  <si>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</si>
  <si>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</si>
  <si>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</si>
  <si>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</si>
  <si>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</si>
  <si>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</si>
  <si>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</si>
  <si>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</si>
  <si>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</si>
  <si>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</si>
  <si>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</si>
  <si>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</si>
  <si>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</si>
  <si>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</si>
  <si>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</si>
  <si>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</si>
  <si>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</si>
  <si>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</si>
  <si>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</si>
  <si>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</si>
  <si>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</si>
  <si>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</si>
  <si>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</si>
  <si>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</si>
  <si>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</si>
  <si>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</si>
  <si>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</si>
  <si>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</si>
  <si>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</si>
  <si>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</si>
  <si>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</si>
  <si>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</si>
  <si>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</si>
  <si>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</si>
  <si>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</si>
  <si>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</si>
  <si>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</si>
  <si>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</si>
  <si>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</si>
  <si>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</si>
  <si>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</si>
  <si>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</si>
  <si>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</si>
  <si>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</si>
  <si>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</si>
  <si>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</si>
  <si>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</si>
  <si>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</si>
  <si>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</si>
  <si>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</si>
  <si>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</si>
  <si>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</si>
  <si>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</si>
  <si>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</si>
  <si>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</si>
  <si>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</si>
  <si>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</si>
  <si>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</si>
  <si>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</si>
  <si>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</si>
  <si>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</si>
  <si>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</si>
  <si>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</si>
  <si>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</si>
  <si>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</si>
  <si>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</si>
  <si>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</si>
  <si>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</si>
  <si>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</si>
  <si>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</si>
  <si>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</si>
  <si>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</si>
  <si>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</si>
  <si>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</si>
  <si>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</si>
  <si>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</si>
  <si>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</si>
  <si>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</si>
  <si>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</si>
  <si>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</si>
  <si>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</si>
  <si>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</si>
  <si>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</si>
  <si>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</si>
  <si>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</si>
  <si>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</si>
  <si>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</si>
  <si>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</si>
  <si>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</si>
  <si>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</si>
  <si>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</si>
  <si>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</si>
  <si>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</si>
  <si>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</si>
  <si>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</si>
  <si>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</si>
  <si>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</si>
  <si>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</si>
  <si>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</si>
  <si>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</si>
  <si>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</si>
  <si>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</si>
  <si>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</si>
  <si>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</si>
  <si>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</si>
  <si>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</si>
  <si>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</si>
  <si>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</si>
  <si>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</si>
  <si>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</si>
  <si>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</si>
  <si>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</si>
  <si>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</si>
  <si>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</si>
  <si>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</si>
  <si>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</si>
  <si>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</si>
  <si>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</si>
  <si>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</si>
  <si>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</si>
  <si>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</si>
  <si>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</si>
  <si>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</si>
  <si>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</si>
  <si>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</si>
  <si>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</si>
  <si>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</si>
  <si>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</si>
  <si>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</si>
  <si>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</si>
  <si>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</si>
  <si>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</si>
  <si>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</si>
  <si>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</si>
  <si>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</si>
  <si>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</si>
  <si>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</si>
  <si>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</si>
  <si>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</si>
  <si>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</si>
  <si>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</si>
  <si>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</si>
  <si>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</si>
  <si>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</si>
  <si>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</si>
  <si>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</si>
  <si>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</si>
  <si>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</si>
  <si>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</si>
  <si>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</si>
  <si>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</si>
  <si>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</si>
  <si>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</si>
  <si>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</si>
  <si>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</si>
  <si>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</si>
  <si>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</si>
  <si>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</si>
  <si>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</si>
  <si>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</si>
  <si>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</si>
  <si>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</si>
  <si>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</si>
  <si>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</si>
  <si>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</si>
  <si>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</si>
  <si>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</si>
  <si>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</si>
  <si>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</si>
  <si>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</si>
  <si>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</si>
  <si>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</si>
  <si>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</si>
  <si>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</si>
  <si>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</si>
  <si>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</si>
  <si>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</si>
  <si>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</si>
  <si>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</si>
  <si>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</si>
  <si>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</si>
  <si>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</si>
  <si>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</si>
  <si>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</si>
  <si>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</si>
  <si>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</si>
  <si>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</si>
  <si>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</si>
  <si>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</si>
  <si>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</si>
  <si>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</si>
  <si>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</si>
  <si>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</si>
  <si>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</si>
  <si>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</si>
  <si>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</si>
  <si>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</si>
  <si>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</si>
  <si>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</si>
  <si>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</si>
  <si>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</si>
  <si>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</si>
  <si>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</si>
  <si>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</si>
  <si>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</si>
  <si>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</si>
  <si>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</si>
  <si>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</si>
  <si>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</si>
  <si>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</si>
  <si>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</si>
  <si>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</si>
  <si>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</si>
  <si>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</si>
  <si>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</si>
  <si>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</si>
  <si>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</si>
  <si>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</si>
  <si>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</si>
  <si>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</si>
  <si>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</si>
  <si>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</si>
  <si>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</si>
  <si>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</si>
  <si>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</si>
  <si>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</si>
  <si>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</si>
  <si>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</si>
  <si>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</si>
  <si>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</si>
  <si>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</si>
  <si>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</si>
  <si>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</si>
  <si>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</si>
  <si>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</si>
  <si>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</si>
  <si>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</si>
  <si>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</si>
  <si>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</si>
  <si>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</si>
  <si>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</si>
  <si>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</si>
  <si>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</si>
  <si>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</si>
  <si>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</si>
  <si>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</si>
  <si>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</si>
  <si>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</si>
  <si>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</si>
  <si>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</si>
  <si>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</si>
  <si>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</si>
  <si>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</si>
  <si>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</si>
  <si>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</si>
  <si>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</si>
  <si>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</si>
  <si>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</si>
  <si>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</si>
  <si>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</si>
  <si>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</si>
  <si>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</si>
  <si>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</si>
  <si>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</si>
  <si>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</si>
  <si>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</si>
  <si>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</si>
  <si>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</si>
  <si>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</si>
  <si>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</si>
  <si>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</si>
  <si>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</si>
  <si>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</si>
  <si>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</si>
  <si>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</si>
  <si>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</si>
  <si>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</si>
  <si>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</si>
  <si>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</si>
  <si>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</si>
  <si>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</si>
  <si>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</si>
  <si>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</si>
  <si>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</si>
  <si>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</si>
  <si>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</si>
  <si>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</si>
  <si>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</si>
  <si>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</si>
  <si>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</si>
  <si>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</si>
  <si>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</si>
  <si>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</si>
  <si>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</si>
  <si>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</si>
  <si>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</si>
  <si>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</si>
  <si>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</si>
  <si>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</si>
  <si>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</si>
  <si>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</si>
  <si>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</si>
  <si>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</si>
  <si>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</si>
  <si>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</si>
  <si>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</si>
  <si>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</si>
  <si>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</si>
  <si>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</si>
  <si>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</si>
  <si>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</si>
  <si>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</si>
  <si>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</si>
  <si>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</si>
  <si>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</si>
  <si>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</si>
  <si>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</si>
  <si>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</si>
  <si>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</si>
  <si>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</si>
  <si>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</si>
  <si>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</si>
  <si>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</si>
  <si>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</si>
  <si>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</si>
  <si>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</si>
  <si>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</si>
  <si>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</si>
  <si>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</si>
  <si>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</si>
  <si>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</si>
  <si>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</si>
  <si>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</si>
  <si>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</si>
  <si>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</si>
  <si>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</si>
  <si>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</si>
  <si>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</si>
  <si>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</si>
  <si>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</si>
  <si>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</si>
  <si>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</si>
  <si>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</si>
  <si>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</si>
  <si>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</si>
  <si>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</si>
  <si>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</si>
  <si>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</si>
  <si>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</si>
  <si>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</si>
  <si>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</si>
  <si>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</si>
  <si>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</si>
  <si>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</si>
  <si>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</si>
  <si>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</si>
  <si>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</si>
  <si>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</si>
  <si>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</si>
  <si>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</si>
  <si>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</si>
  <si>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</si>
  <si>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</si>
  <si>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</si>
  <si>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</si>
  <si>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</si>
  <si>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</si>
  <si>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</si>
  <si>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</si>
  <si>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</si>
  <si>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</si>
  <si>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</si>
  <si>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</si>
  <si>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</si>
  <si>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</si>
  <si>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</si>
  <si>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</si>
  <si>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</si>
  <si>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</si>
  <si>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</si>
  <si>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</si>
  <si>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</si>
  <si>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</si>
  <si>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</si>
  <si>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</si>
  <si>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</si>
  <si>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</si>
  <si>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</si>
  <si>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</si>
  <si>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</si>
  <si>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</si>
  <si>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</si>
  <si>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</si>
  <si>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</si>
  <si>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</si>
  <si>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</si>
  <si>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</si>
  <si>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</si>
  <si>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</si>
  <si>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</si>
  <si>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</si>
  <si>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</si>
  <si>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</si>
  <si>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</si>
  <si>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</si>
  <si>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</si>
  <si>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</si>
  <si>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</si>
  <si>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</si>
  <si>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</si>
  <si>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</si>
  <si>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</si>
  <si>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</si>
  <si>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</si>
  <si>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</si>
  <si>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</si>
  <si>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</si>
  <si>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</si>
  <si>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</si>
  <si>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</si>
  <si>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</si>
  <si>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</si>
  <si>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</si>
  <si>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</si>
  <si>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</si>
  <si>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</si>
  <si>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</si>
  <si>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</si>
  <si>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</si>
  <si>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</si>
  <si>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</si>
  <si>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</si>
  <si>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</si>
  <si>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</si>
  <si>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</si>
  <si>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</si>
  <si>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</si>
  <si>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</si>
  <si>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</si>
  <si>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</si>
  <si>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</si>
  <si>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</si>
  <si>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</si>
  <si>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</si>
  <si>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</si>
  <si>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</si>
  <si>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</si>
  <si>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</si>
  <si>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</si>
  <si>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</si>
  <si>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</si>
  <si>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</si>
  <si>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</si>
  <si>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</si>
  <si>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</si>
  <si>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</si>
  <si>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</si>
  <si>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</si>
  <si>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</si>
  <si>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</si>
  <si>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</si>
  <si>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</si>
  <si>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</si>
  <si>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</si>
  <si>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</si>
  <si>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</si>
  <si>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</si>
  <si>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</si>
  <si>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</si>
  <si>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</si>
  <si>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</si>
  <si>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</si>
  <si>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</si>
  <si>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</si>
  <si>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</si>
  <si>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</si>
  <si>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</si>
  <si>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</si>
  <si>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</si>
  <si>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</si>
  <si>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</si>
  <si>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</si>
  <si>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</si>
  <si>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</si>
  <si>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</si>
  <si>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</si>
  <si>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</si>
  <si>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</si>
  <si>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</si>
  <si>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</si>
  <si>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</si>
  <si>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</si>
  <si>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</si>
  <si>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</si>
  <si>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</si>
  <si>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</si>
  <si>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</si>
  <si>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</si>
  <si>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</si>
  <si>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</si>
  <si>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</si>
  <si>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</si>
  <si>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</si>
  <si>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</si>
  <si>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</si>
  <si>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</si>
  <si>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</si>
  <si>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</si>
  <si>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</si>
  <si>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</si>
  <si>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</si>
  <si>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</si>
  <si>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</si>
  <si>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</si>
  <si>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</si>
  <si>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</si>
  <si>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</si>
  <si>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</si>
  <si>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</si>
  <si>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</si>
  <si>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</si>
  <si>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</si>
  <si>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</si>
  <si>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</si>
  <si>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</si>
  <si>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</si>
  <si>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</si>
  <si>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</si>
  <si>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</si>
  <si>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</si>
  <si>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</si>
  <si>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</si>
  <si>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</si>
  <si>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</si>
  <si>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</si>
  <si>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</si>
  <si>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</si>
  <si>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</si>
  <si>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</si>
  <si>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</si>
  <si>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</si>
  <si>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</si>
  <si>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</si>
  <si>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</si>
  <si>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</si>
  <si>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</si>
  <si>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</si>
  <si>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</si>
  <si>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</si>
  <si>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</si>
  <si>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</si>
  <si>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</si>
  <si>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</si>
  <si>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</si>
  <si>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</si>
  <si>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</si>
  <si>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</si>
  <si>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</si>
  <si>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</si>
  <si>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</si>
  <si>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</si>
  <si>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</si>
  <si>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</si>
  <si>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</si>
  <si>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</si>
  <si>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</si>
  <si>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</si>
  <si>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</si>
  <si>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</si>
  <si>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</si>
  <si>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</si>
  <si>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</si>
  <si>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</si>
  <si>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</si>
  <si>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</si>
  <si>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</si>
  <si>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</si>
  <si>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</si>
  <si>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</si>
  <si>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</si>
  <si>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</si>
  <si>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</si>
  <si>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</si>
  <si>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</si>
  <si>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</si>
  <si>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</si>
  <si>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</si>
  <si>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</si>
  <si>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</si>
  <si>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</si>
  <si>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</si>
  <si>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</si>
  <si>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</si>
  <si>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</si>
  <si>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</si>
  <si>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</si>
  <si>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</si>
  <si>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</si>
  <si>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</si>
  <si>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</si>
  <si>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</si>
  <si>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</si>
  <si>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</si>
  <si>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</si>
  <si>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</si>
  <si>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</si>
  <si>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</si>
  <si>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</si>
  <si>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</si>
  <si>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</si>
  <si>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</si>
  <si>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</si>
  <si>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</si>
  <si>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</si>
  <si>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</si>
  <si>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</si>
  <si>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</si>
  <si>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</si>
  <si>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</si>
  <si>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</si>
  <si>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</si>
  <si>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</si>
  <si>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</si>
  <si>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</si>
  <si>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</si>
  <si>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</si>
  <si>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</si>
  <si>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</si>
  <si>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</si>
  <si>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</si>
  <si>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</si>
  <si>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</si>
  <si>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</si>
  <si>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</si>
  <si>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</si>
  <si>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</si>
  <si>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</si>
  <si>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</si>
  <si>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</si>
  <si>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</si>
  <si>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</si>
  <si>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</si>
  <si>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</si>
  <si>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</si>
  <si>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</si>
  <si>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</si>
  <si>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</si>
  <si>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</si>
  <si>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</si>
  <si>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</si>
  <si>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</si>
  <si>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</si>
  <si>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</si>
  <si>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</si>
  <si>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</si>
  <si>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</si>
  <si>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</si>
  <si>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</si>
  <si>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</si>
  <si>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</si>
  <si>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</si>
  <si>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</si>
  <si>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</si>
  <si>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</si>
  <si>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</si>
  <si>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</si>
  <si>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</si>
  <si>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</si>
  <si>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</si>
  <si>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</si>
  <si>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</si>
  <si>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</si>
  <si>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</si>
  <si>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</si>
  <si>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</si>
  <si>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</si>
  <si>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</si>
  <si>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</si>
  <si>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</si>
  <si>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</si>
  <si>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</si>
  <si>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</si>
  <si>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</si>
  <si>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</si>
  <si>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</si>
  <si>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</si>
  <si>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</si>
  <si>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</si>
  <si>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</si>
  <si>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</si>
  <si>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</si>
  <si>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</si>
  <si>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</si>
  <si>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</si>
  <si>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</si>
  <si>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</si>
  <si>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</si>
  <si>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</si>
  <si>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</si>
  <si>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</si>
  <si>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</si>
  <si>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</si>
  <si>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</si>
  <si>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</si>
  <si>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</si>
  <si>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</si>
  <si>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</si>
  <si>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</si>
  <si>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</si>
  <si>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</si>
  <si>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</si>
  <si>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</si>
  <si>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</si>
  <si>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</si>
  <si>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</si>
  <si>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</si>
  <si>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</si>
  <si>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</si>
  <si>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</si>
  <si>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</si>
  <si>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</si>
  <si>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</si>
  <si>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</si>
  <si>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</si>
  <si>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</si>
  <si>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</si>
  <si>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</si>
  <si>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</si>
  <si>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</si>
  <si>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</si>
  <si>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</si>
  <si>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</si>
  <si>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</si>
  <si>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</si>
  <si>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</si>
  <si>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</si>
  <si>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</si>
  <si>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</si>
  <si>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</si>
  <si>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</si>
  <si>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</si>
  <si>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</si>
  <si>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</si>
  <si>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</si>
  <si>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</si>
  <si>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</si>
  <si>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</si>
  <si>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</si>
  <si>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</si>
  <si>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</si>
  <si>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</si>
  <si>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</si>
  <si>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</si>
  <si>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</si>
  <si>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</si>
  <si>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</si>
  <si>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</si>
  <si>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</si>
  <si>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</si>
  <si>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</si>
  <si>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</si>
  <si>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</si>
  <si>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</si>
  <si>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</si>
  <si>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</si>
  <si>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</si>
  <si>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</si>
  <si>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</si>
  <si>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</si>
  <si>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</si>
  <si>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</si>
  <si>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</si>
  <si>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</si>
  <si>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</si>
  <si>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</si>
  <si>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</si>
  <si>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</si>
  <si>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</si>
  <si>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</si>
  <si>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</si>
  <si>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</si>
  <si>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</si>
  <si>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</si>
  <si>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</si>
  <si>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</si>
  <si>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</si>
  <si>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</si>
  <si>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</si>
  <si>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</si>
  <si>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</si>
  <si>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</si>
  <si>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</si>
  <si>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</si>
  <si>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</si>
  <si>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</si>
  <si>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</si>
  <si>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</si>
  <si>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</si>
  <si>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</si>
  <si>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</si>
  <si>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</si>
  <si>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</si>
  <si>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</si>
  <si>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</si>
  <si>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</si>
  <si>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</si>
  <si>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</si>
  <si>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</si>
  <si>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</si>
  <si>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</si>
  <si>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</si>
  <si>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</si>
  <si>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</si>
  <si>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</si>
  <si>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</si>
  <si>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</si>
  <si>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</si>
  <si>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</si>
  <si>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</si>
  <si>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</si>
  <si>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</si>
  <si>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</si>
  <si>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</si>
  <si>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</si>
  <si>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</si>
  <si>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</si>
  <si>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</si>
  <si>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</si>
  <si>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</si>
  <si>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</si>
  <si>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</si>
  <si>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</si>
  <si>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</si>
  <si>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</si>
  <si>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</si>
  <si>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</si>
  <si>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</si>
  <si>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</si>
  <si>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</si>
  <si>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</si>
  <si>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</si>
  <si>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</si>
  <si>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</si>
  <si>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</si>
  <si>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</si>
  <si>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</si>
  <si>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</si>
  <si>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</si>
  <si>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</si>
  <si>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</si>
  <si>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</si>
  <si>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</si>
  <si>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</si>
  <si>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</si>
  <si>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</si>
  <si>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</si>
  <si>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</si>
  <si>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</si>
  <si>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</si>
  <si>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</si>
  <si>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</si>
  <si>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</si>
  <si>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</si>
  <si>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</si>
  <si>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</si>
  <si>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</si>
  <si>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</si>
  <si>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</si>
  <si>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</si>
  <si>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</si>
  <si>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</si>
  <si>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</si>
  <si>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</si>
  <si>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</si>
  <si>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</si>
  <si>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</si>
  <si>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</si>
  <si>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</si>
  <si>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</si>
  <si>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</si>
  <si>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</si>
  <si>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</si>
  <si>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</si>
  <si>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</si>
  <si>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</si>
  <si>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</si>
  <si>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</si>
  <si>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</si>
  <si>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</si>
  <si>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</si>
  <si>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</si>
  <si>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</si>
  <si>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</si>
  <si>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</si>
  <si>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</si>
  <si>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</si>
  <si>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</si>
  <si>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</si>
  <si>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</si>
  <si>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</si>
  <si>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</si>
  <si>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</si>
  <si>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</si>
  <si>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</si>
  <si>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</si>
  <si>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</si>
  <si>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</si>
  <si>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</si>
  <si>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</si>
  <si>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</si>
  <si>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</si>
  <si>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</si>
  <si>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</si>
  <si>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</si>
  <si>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</si>
  <si>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</si>
  <si>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</si>
  <si>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</si>
  <si>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</si>
  <si>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</si>
  <si>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</si>
  <si>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</si>
  <si>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</si>
  <si>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</si>
  <si>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</si>
  <si>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</si>
  <si>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</si>
  <si>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</si>
  <si>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</si>
  <si>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</si>
  <si>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</si>
  <si>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</si>
  <si>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</si>
  <si>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</si>
  <si>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</si>
  <si>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</si>
  <si>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</si>
  <si>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</si>
  <si>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</si>
  <si>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</si>
  <si>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</si>
  <si>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</si>
  <si>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</si>
  <si>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</si>
  <si>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</si>
  <si>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</si>
  <si>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</si>
  <si>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</si>
  <si>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</si>
  <si>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</si>
  <si>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</si>
  <si>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</si>
  <si>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</si>
  <si>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</si>
  <si>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</si>
  <si>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</si>
  <si>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</si>
  <si>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</si>
  <si>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</si>
  <si>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</si>
  <si>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</si>
  <si>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</si>
  <si>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</si>
  <si>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</si>
  <si>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</si>
  <si>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</si>
  <si>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</si>
  <si>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</si>
  <si>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</si>
  <si>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</si>
  <si>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</si>
  <si>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</si>
  <si>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</si>
  <si>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</si>
  <si>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</si>
  <si>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</si>
  <si>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</si>
  <si>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</si>
  <si>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</si>
  <si>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</si>
  <si>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</si>
  <si>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</si>
  <si>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</si>
  <si>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</si>
  <si>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</si>
  <si>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</si>
  <si>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</si>
  <si>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</si>
  <si>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</si>
  <si>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</si>
  <si>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</si>
  <si>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</si>
  <si>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</si>
  <si>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</si>
  <si>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</si>
  <si>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</si>
  <si>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</si>
  <si>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</si>
  <si>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</si>
  <si>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</si>
  <si>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</si>
  <si>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</si>
  <si>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</si>
  <si>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</si>
  <si>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</si>
  <si>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</si>
  <si>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</si>
  <si>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</si>
  <si>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</si>
  <si>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</si>
  <si>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</si>
  <si>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</si>
  <si>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</si>
  <si>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</si>
  <si>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</si>
  <si>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</si>
  <si>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</si>
  <si>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</si>
  <si>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</si>
  <si>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</si>
  <si>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</si>
  <si>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</si>
  <si>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</si>
  <si>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</si>
  <si>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</si>
  <si>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</si>
  <si>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</si>
  <si>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</si>
  <si>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</si>
  <si>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</si>
  <si>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</si>
  <si>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</si>
  <si>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</si>
  <si>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</si>
  <si>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</si>
  <si>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</si>
  <si>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</si>
  <si>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</si>
  <si>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</si>
  <si>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</si>
  <si>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</si>
  <si>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</si>
  <si>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</si>
  <si>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</si>
  <si>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</si>
  <si>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</si>
  <si>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</si>
  <si>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</si>
  <si>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</si>
  <si>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</si>
  <si>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</si>
  <si>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</si>
  <si>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</si>
  <si>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</si>
  <si>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</si>
  <si>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</si>
  <si>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</si>
  <si>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</si>
  <si>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</si>
  <si>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</si>
  <si>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</si>
  <si>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</si>
  <si>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</si>
  <si>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</si>
  <si>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</si>
  <si>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</si>
  <si>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</si>
  <si>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</si>
  <si>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</si>
  <si>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</si>
  <si>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</si>
  <si>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</si>
  <si>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</si>
  <si>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</si>
  <si>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</si>
  <si>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</si>
  <si>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</si>
  <si>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</si>
  <si>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</si>
  <si>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</si>
  <si>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</si>
  <si>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</si>
  <si>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</si>
  <si>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</si>
  <si>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</si>
  <si>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</si>
  <si>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</si>
  <si>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</si>
  <si>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</si>
  <si>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</si>
  <si>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</si>
  <si>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</si>
  <si>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</si>
  <si>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</si>
  <si>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</si>
  <si>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</si>
  <si>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</si>
  <si>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</si>
  <si>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</si>
  <si>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</si>
  <si>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</si>
  <si>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</si>
  <si>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</si>
  <si>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</si>
  <si>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</si>
  <si>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</si>
  <si>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</si>
  <si>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</si>
  <si>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</si>
  <si>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</si>
  <si>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</si>
  <si>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</si>
  <si>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</si>
  <si>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</si>
  <si>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</si>
  <si>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</si>
  <si>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</si>
  <si>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</si>
  <si>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</si>
  <si>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</si>
  <si>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</si>
  <si>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</si>
  <si>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</si>
  <si>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</si>
  <si>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</si>
  <si>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</si>
  <si>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</si>
  <si>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</si>
  <si>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</si>
  <si>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</si>
  <si>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</si>
  <si>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</si>
  <si>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</si>
  <si>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</si>
  <si>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</si>
  <si>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</si>
  <si>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</si>
  <si>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</si>
  <si>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</si>
  <si>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</si>
  <si>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</si>
  <si>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</si>
  <si>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</si>
  <si>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</si>
  <si>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</si>
  <si>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</si>
  <si>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</si>
  <si>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</si>
  <si>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</si>
  <si>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</si>
  <si>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</si>
  <si>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</si>
  <si>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</si>
  <si>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</si>
  <si>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</si>
  <si>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</si>
  <si>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</si>
  <si>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</si>
  <si>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</si>
  <si>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</si>
  <si>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</si>
  <si>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</si>
  <si>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</si>
  <si>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</si>
  <si>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</si>
  <si>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</si>
  <si>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</si>
  <si>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</si>
  <si>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</si>
  <si>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</si>
  <si>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</si>
  <si>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</si>
  <si>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</si>
  <si>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</si>
  <si>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</si>
  <si>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</si>
  <si>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</si>
  <si>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</si>
  <si>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</si>
  <si>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</si>
  <si>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</si>
  <si>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</si>
  <si>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</si>
  <si>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</si>
  <si>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</si>
  <si>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</si>
  <si>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</si>
  <si>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</si>
  <si>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</si>
  <si>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</si>
  <si>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</si>
  <si>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</si>
  <si>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</si>
  <si>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</si>
  <si>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</si>
  <si>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</si>
  <si>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</si>
  <si>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</si>
  <si>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</si>
  <si>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</si>
  <si>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</si>
  <si>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</si>
  <si>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</si>
  <si>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</si>
  <si>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</si>
  <si>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</si>
  <si>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</si>
  <si>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</si>
  <si>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</si>
  <si>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</si>
  <si>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</si>
  <si>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</si>
  <si>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</si>
  <si>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</si>
  <si>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</si>
  <si>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</si>
  <si>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</si>
  <si>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</si>
  <si>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</si>
  <si>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</si>
  <si>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</si>
  <si>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</si>
  <si>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</si>
  <si>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</si>
  <si>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</si>
  <si>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</si>
  <si>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</si>
  <si>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</si>
  <si>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</si>
  <si>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</si>
  <si>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</si>
  <si>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</si>
  <si>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</si>
  <si>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</si>
  <si>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</si>
  <si>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</si>
  <si>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</si>
  <si>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</si>
  <si>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</si>
  <si>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</si>
  <si>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</si>
  <si>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</si>
  <si>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</si>
  <si>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</si>
  <si>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</si>
  <si>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</si>
  <si>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</si>
  <si>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</si>
  <si>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</si>
  <si>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</si>
  <si>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</si>
  <si>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</si>
  <si>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</si>
  <si>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</si>
  <si>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</si>
  <si>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</si>
  <si>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</si>
  <si>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</si>
  <si>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</si>
  <si>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</si>
  <si>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</si>
  <si>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</si>
  <si>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</si>
  <si>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</si>
  <si>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</si>
  <si>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</si>
  <si>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</si>
  <si>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</si>
  <si>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</si>
  <si>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</si>
  <si>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</si>
  <si>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</si>
  <si>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</si>
  <si>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</si>
  <si>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</si>
  <si>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</si>
  <si>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</si>
  <si>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</si>
  <si>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</si>
  <si>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</si>
  <si>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</si>
  <si>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</si>
  <si>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</si>
  <si>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</si>
  <si>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</si>
  <si>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</si>
  <si>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</si>
  <si>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</si>
  <si>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</si>
  <si>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</si>
  <si>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</si>
  <si>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</si>
  <si>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</si>
  <si>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</si>
  <si>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</si>
  <si>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</si>
  <si>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</si>
  <si>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</si>
  <si>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</si>
  <si>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</si>
  <si>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</si>
  <si>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</si>
  <si>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</si>
  <si>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</si>
  <si>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</si>
  <si>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</si>
  <si>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</si>
  <si>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</si>
  <si>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</si>
  <si>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</si>
  <si>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</si>
  <si>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</si>
  <si>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</si>
  <si>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</si>
  <si>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</si>
  <si>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</si>
  <si>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</si>
  <si>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</si>
  <si>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</si>
  <si>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</si>
  <si>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</si>
  <si>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</si>
  <si>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</si>
  <si>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</si>
  <si>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</si>
  <si>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</si>
  <si>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</si>
  <si>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</si>
  <si>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</si>
  <si>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</si>
  <si>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</si>
  <si>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</si>
  <si>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</si>
  <si>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</si>
  <si>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</si>
  <si>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</si>
  <si>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</si>
  <si>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</si>
  <si>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</si>
  <si>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</si>
  <si>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</si>
  <si>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</si>
  <si>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</si>
  <si>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</si>
  <si>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</si>
  <si>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</si>
  <si>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</si>
  <si>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</si>
  <si>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</si>
  <si>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</si>
  <si>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</si>
  <si>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</si>
  <si>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</si>
  <si>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</si>
  <si>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</si>
  <si>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</si>
  <si>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</si>
  <si>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</si>
  <si>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</si>
  <si>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</si>
  <si>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</si>
  <si>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</si>
  <si>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</si>
  <si>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</si>
  <si>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</si>
  <si>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</si>
  <si>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</si>
  <si>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</si>
  <si>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</si>
  <si>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</si>
  <si>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</si>
  <si>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</si>
  <si>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</si>
  <si>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</si>
  <si>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</si>
  <si>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</si>
  <si>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</si>
  <si>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</si>
  <si>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</si>
  <si>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</si>
  <si>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</si>
  <si>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</si>
  <si>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</si>
  <si>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</si>
  <si>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</si>
  <si>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</si>
  <si>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</si>
  <si>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</si>
  <si>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</si>
  <si>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</si>
  <si>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</si>
  <si>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</si>
  <si>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</si>
  <si>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</si>
  <si>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</si>
  <si>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</si>
  <si>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</si>
  <si>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</si>
  <si>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</si>
  <si>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</si>
  <si>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</si>
  <si>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</si>
  <si>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</si>
  <si>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</si>
  <si>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</si>
  <si>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</si>
  <si>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</si>
  <si>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</si>
  <si>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</si>
  <si>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</si>
  <si>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</si>
  <si>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</si>
  <si>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</si>
  <si>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</si>
  <si>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</si>
  <si>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</si>
  <si>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</si>
  <si>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</si>
  <si>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</si>
  <si>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</si>
  <si>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</si>
  <si>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</si>
  <si>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</si>
  <si>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</si>
  <si>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</si>
  <si>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</si>
  <si>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</si>
  <si>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</si>
  <si>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</si>
  <si>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</si>
  <si>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</si>
  <si>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</si>
  <si>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</si>
  <si>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</si>
  <si>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</si>
  <si>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</si>
  <si>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</si>
  <si>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</si>
  <si>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</si>
  <si>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</si>
  <si>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</si>
  <si>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</si>
  <si>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</si>
  <si>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</si>
  <si>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</si>
  <si>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</si>
  <si>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</si>
  <si>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</si>
  <si>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</si>
  <si>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</si>
  <si>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</si>
  <si>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</si>
  <si>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</si>
  <si>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</si>
  <si>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</si>
  <si>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</si>
  <si>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</si>
  <si>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</si>
  <si>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</si>
  <si>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</si>
  <si>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</si>
  <si>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</si>
  <si>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</si>
  <si>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</si>
  <si>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</si>
  <si>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</si>
  <si>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</si>
  <si>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</si>
  <si>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</si>
  <si>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</si>
  <si>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</si>
  <si>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</si>
  <si>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</si>
  <si>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</si>
  <si>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</si>
  <si>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</si>
  <si>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</si>
  <si>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</si>
  <si>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</si>
  <si>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</si>
  <si>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</si>
  <si>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</si>
  <si>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</si>
  <si>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</si>
  <si>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</si>
  <si>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</si>
  <si>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</si>
  <si>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</si>
  <si>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</si>
  <si>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</si>
  <si>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</si>
  <si>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</si>
  <si>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</si>
  <si>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</si>
  <si>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</si>
  <si>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</si>
  <si>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</si>
  <si>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</si>
  <si>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</si>
  <si>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</si>
  <si>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</si>
  <si>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</si>
  <si>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</si>
  <si>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</si>
  <si>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</si>
  <si>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</si>
  <si>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</si>
  <si>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</si>
  <si>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</si>
  <si>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</si>
  <si>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</si>
  <si>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</si>
  <si>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</si>
  <si>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</si>
  <si>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</si>
  <si>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</si>
  <si>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</si>
  <si>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</si>
  <si>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</si>
  <si>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</si>
  <si>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</si>
  <si>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</si>
  <si>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</si>
  <si>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</si>
  <si>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</si>
  <si>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</si>
  <si>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</si>
  <si>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</si>
  <si>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</si>
  <si>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</si>
  <si>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</si>
  <si>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</si>
  <si>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</si>
  <si>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</si>
  <si>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</si>
  <si>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</si>
  <si>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</si>
  <si>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</si>
  <si>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</si>
  <si>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</si>
  <si>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</si>
  <si>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</si>
  <si>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</si>
  <si>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</si>
  <si>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</si>
  <si>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</si>
  <si>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</si>
  <si>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</si>
  <si>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</si>
  <si>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</si>
  <si>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</si>
  <si>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</si>
  <si>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</si>
  <si>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</si>
  <si>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</si>
  <si>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</si>
  <si>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</si>
  <si>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</si>
  <si>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</si>
  <si>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</si>
  <si>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</si>
  <si>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</si>
  <si>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</si>
  <si>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</si>
  <si>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</si>
  <si>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</si>
  <si>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</si>
  <si>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</si>
  <si>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</si>
  <si>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</si>
  <si>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</si>
  <si>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</si>
  <si>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</si>
  <si>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</si>
  <si>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</si>
  <si>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</si>
  <si>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</si>
  <si>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</si>
  <si>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</si>
  <si>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</si>
  <si>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</si>
  <si>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</si>
  <si>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</si>
  <si>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</si>
  <si>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</si>
  <si>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</si>
  <si>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</si>
  <si>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</si>
  <si>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</si>
  <si>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</si>
  <si>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</si>
  <si>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</si>
  <si>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</si>
  <si>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</si>
  <si>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</si>
  <si>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</si>
  <si>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</si>
  <si>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</si>
  <si>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</si>
  <si>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</si>
  <si>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</si>
  <si>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</si>
  <si>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</si>
  <si>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</si>
  <si>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</si>
  <si>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</si>
  <si>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</si>
  <si>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</si>
  <si>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</si>
  <si>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</si>
  <si>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</si>
  <si>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</si>
  <si>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</si>
  <si>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</si>
  <si>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</si>
  <si>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</si>
  <si>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</si>
  <si>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</si>
  <si>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</si>
  <si>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</si>
  <si>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</si>
  <si>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</si>
  <si>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</si>
  <si>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</si>
  <si>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</si>
  <si>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</si>
  <si>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</si>
  <si>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</si>
  <si>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</si>
  <si>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</si>
  <si>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</si>
  <si>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</si>
  <si>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</si>
  <si>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</si>
  <si>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</si>
  <si>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</si>
  <si>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</si>
  <si>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</si>
  <si>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</si>
  <si>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</si>
  <si>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</si>
  <si>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</si>
  <si>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</si>
  <si>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</si>
  <si>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</si>
  <si>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</si>
  <si>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</si>
  <si>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</si>
  <si>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</si>
  <si>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</si>
  <si>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</si>
  <si>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</si>
  <si>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</si>
  <si>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</si>
  <si>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</si>
  <si>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</si>
  <si>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</si>
  <si>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</si>
  <si>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</si>
  <si>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</si>
  <si>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</si>
  <si>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</si>
  <si>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</si>
  <si>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</si>
  <si>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</si>
  <si>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</si>
  <si>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</si>
  <si>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</si>
  <si>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</si>
  <si>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</si>
  <si>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</si>
  <si>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</si>
  <si>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</si>
  <si>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</si>
  <si>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</si>
  <si>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</si>
  <si>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</si>
  <si>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</si>
  <si>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</si>
  <si>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</si>
  <si>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</si>
  <si>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</si>
  <si>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</si>
  <si>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</si>
  <si>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</si>
  <si>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</si>
  <si>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</si>
  <si>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</si>
  <si>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</si>
  <si>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</si>
  <si>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</si>
  <si>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</si>
  <si>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</si>
  <si>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</si>
  <si>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</si>
  <si>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</si>
  <si>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</si>
  <si>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</si>
  <si>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</si>
  <si>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</si>
  <si>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</si>
  <si>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</si>
  <si>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</si>
  <si>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</si>
  <si>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</si>
  <si>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</si>
  <si>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</si>
  <si>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</si>
  <si>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</si>
  <si>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</si>
  <si>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</si>
  <si>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</si>
  <si>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</si>
  <si>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</si>
  <si>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</si>
  <si>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</si>
  <si>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</si>
  <si>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</si>
  <si>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</si>
  <si>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</si>
  <si>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</si>
  <si>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</si>
  <si>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</si>
  <si>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</si>
  <si>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</si>
  <si>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</si>
  <si>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</si>
  <si>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</si>
  <si>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</si>
  <si>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</si>
  <si>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</si>
  <si>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</si>
  <si>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</si>
  <si>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</si>
  <si>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</si>
  <si>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</si>
  <si>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</si>
  <si>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</si>
  <si>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</si>
  <si>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</si>
  <si>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</si>
  <si>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</si>
  <si>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</si>
  <si>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</si>
  <si>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</si>
  <si>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</si>
  <si>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</si>
  <si>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</si>
  <si>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</si>
  <si>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</si>
  <si>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</si>
  <si>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</si>
  <si>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</si>
  <si>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</si>
  <si>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</si>
  <si>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</si>
  <si>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</si>
  <si>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</si>
  <si>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</si>
  <si>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</si>
  <si>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</si>
  <si>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</si>
  <si>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</si>
  <si>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</si>
  <si>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</si>
  <si>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</si>
  <si>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</si>
  <si>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</si>
  <si>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</si>
  <si>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</si>
  <si>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</si>
  <si>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</si>
  <si>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</si>
  <si>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</si>
  <si>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</si>
  <si>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</si>
  <si>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</si>
  <si>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</si>
  <si>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</si>
  <si>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</si>
  <si>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</si>
  <si>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</si>
  <si>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</si>
  <si>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</si>
  <si>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</si>
  <si>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</si>
  <si>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</si>
  <si>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</si>
  <si>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</si>
  <si>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</si>
  <si>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</si>
  <si>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</si>
  <si>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</si>
  <si>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</si>
  <si>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</si>
  <si>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</si>
  <si>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</si>
  <si>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</si>
  <si>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</si>
  <si>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</si>
  <si>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</si>
  <si>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</si>
  <si>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</si>
  <si>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</si>
  <si>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</si>
  <si>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</si>
  <si>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</si>
  <si>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</si>
  <si>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</si>
  <si>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</si>
  <si>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</si>
  <si>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</si>
  <si>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</si>
  <si>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</si>
  <si>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</si>
  <si>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</si>
  <si>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</si>
  <si>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</si>
  <si>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</si>
  <si>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</si>
  <si>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</si>
  <si>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</si>
  <si>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</si>
  <si>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</si>
  <si>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</si>
  <si>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</si>
  <si>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</si>
  <si>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</si>
  <si>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</si>
  <si>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</si>
  <si>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</si>
  <si>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</si>
  <si>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</si>
  <si>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</si>
  <si>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</si>
  <si>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</si>
  <si>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</si>
  <si>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</si>
  <si>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</si>
  <si>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</si>
  <si>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</si>
  <si>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</si>
  <si>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</si>
  <si>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</si>
  <si>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</si>
  <si>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</si>
  <si>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</si>
  <si>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</si>
  <si>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</si>
  <si>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</si>
  <si>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</si>
  <si>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</si>
  <si>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</si>
  <si>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</si>
  <si>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</si>
  <si>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</si>
  <si>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</si>
  <si>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</si>
  <si>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</si>
  <si>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</si>
  <si>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</si>
  <si>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</si>
  <si>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</si>
  <si>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</si>
  <si>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</si>
  <si>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</si>
  <si>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</si>
  <si>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</si>
  <si>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</si>
  <si>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</si>
  <si>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</si>
  <si>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</si>
  <si>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</si>
  <si>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</si>
  <si>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</si>
  <si>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</si>
  <si>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</si>
  <si>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</si>
  <si>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</si>
  <si>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</si>
  <si>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</si>
  <si>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</si>
  <si>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</si>
  <si>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</si>
  <si>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</si>
  <si>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</si>
  <si>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</si>
  <si>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</si>
  <si>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</si>
  <si>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</si>
  <si>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</si>
  <si>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</si>
  <si>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</si>
  <si>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</si>
  <si>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</si>
  <si>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</si>
  <si>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</si>
  <si>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</si>
  <si>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</si>
  <si>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</si>
  <si>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</si>
  <si>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</si>
  <si>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</si>
  <si>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</si>
  <si>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</si>
  <si>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</si>
  <si>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</si>
  <si>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</si>
  <si>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</si>
  <si>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</si>
  <si>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</si>
  <si>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</si>
  <si>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</si>
  <si>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</si>
  <si>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</si>
  <si>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</si>
  <si>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</si>
  <si>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</si>
  <si>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</si>
  <si>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</si>
  <si>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</si>
  <si>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</si>
  <si>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</si>
  <si>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</si>
  <si>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</si>
  <si>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</si>
  <si>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</si>
  <si>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</si>
  <si>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</si>
  <si>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</si>
  <si>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</si>
  <si>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</si>
  <si>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</si>
  <si>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</si>
  <si>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</si>
  <si>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</si>
  <si>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</si>
  <si>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</si>
  <si>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</si>
  <si>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</si>
  <si>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</si>
  <si>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</si>
  <si>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</si>
  <si>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</si>
  <si>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</si>
  <si>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</si>
  <si>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</si>
  <si>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</si>
  <si>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</si>
  <si>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</si>
  <si>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</si>
  <si>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</si>
  <si>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</si>
  <si>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</si>
  <si>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</si>
  <si>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</si>
  <si>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</si>
  <si>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</si>
  <si>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</si>
  <si>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</si>
  <si>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</si>
  <si>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</si>
  <si>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</si>
  <si>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</si>
  <si>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</si>
  <si>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</si>
  <si>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</si>
  <si>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</si>
  <si>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</si>
  <si>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</si>
  <si>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</si>
  <si>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</si>
  <si>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</si>
  <si>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</si>
  <si>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</si>
  <si>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</si>
  <si>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</si>
  <si>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</si>
  <si>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</si>
  <si>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</si>
  <si>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</si>
  <si>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</si>
  <si>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</si>
  <si>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</si>
  <si>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</si>
  <si>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</si>
  <si>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</si>
  <si>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</si>
  <si>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</si>
  <si>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</si>
  <si>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</si>
  <si>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</si>
  <si>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</si>
  <si>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</si>
  <si>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</si>
  <si>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</si>
  <si>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</si>
  <si>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</si>
  <si>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</si>
  <si>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</si>
  <si>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</si>
  <si>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</si>
  <si>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</si>
  <si>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</si>
  <si>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</si>
  <si>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</si>
  <si>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</si>
  <si>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</si>
  <si>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</si>
  <si>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</si>
  <si>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</si>
  <si>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</si>
  <si>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</si>
  <si>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</si>
  <si>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</si>
  <si>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</si>
  <si>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</si>
  <si>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</si>
  <si>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</si>
  <si>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</si>
  <si>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</si>
  <si>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</si>
  <si>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</si>
  <si>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</si>
  <si>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</si>
  <si>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</si>
  <si>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</si>
  <si>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</si>
  <si>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</si>
  <si>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</si>
  <si>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</si>
  <si>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</si>
  <si>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</si>
  <si>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</si>
  <si>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</si>
  <si>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</si>
  <si>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</si>
  <si>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</si>
  <si>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</si>
  <si>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</si>
  <si>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</si>
  <si>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</si>
  <si>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</si>
  <si>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</si>
  <si>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</si>
  <si>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</si>
  <si>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</si>
  <si>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</si>
  <si>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</si>
  <si>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</si>
  <si>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</si>
  <si>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</si>
  <si>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</si>
  <si>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</si>
  <si>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</si>
  <si>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</si>
  <si>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</si>
  <si>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</si>
  <si>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</si>
  <si>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</si>
  <si>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</si>
  <si>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</si>
  <si>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</si>
  <si>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</si>
  <si>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</si>
  <si>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</si>
  <si>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</si>
  <si>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</si>
  <si>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</si>
  <si>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</si>
  <si>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</si>
  <si>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</si>
  <si>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</si>
  <si>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</si>
  <si>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</si>
  <si>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</si>
  <si>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</si>
  <si>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</si>
  <si>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</si>
  <si>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</si>
  <si>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</si>
  <si>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</si>
  <si>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</si>
  <si>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</si>
  <si>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</si>
  <si>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</si>
  <si>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</si>
  <si>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</si>
  <si>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</si>
  <si>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</si>
  <si>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</si>
  <si>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</si>
  <si>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</si>
  <si>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</si>
  <si>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</si>
  <si>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</si>
  <si>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</si>
  <si>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</si>
  <si>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</si>
  <si>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</si>
  <si>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</si>
  <si>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</si>
  <si>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</si>
  <si>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</si>
  <si>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</si>
  <si>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</si>
  <si>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</si>
  <si>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</si>
  <si>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</si>
  <si>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</si>
  <si>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</si>
  <si>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</si>
  <si>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</si>
  <si>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</si>
  <si>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</si>
  <si>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</si>
  <si>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</si>
  <si>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</si>
  <si>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</si>
  <si>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</si>
  <si>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</si>
  <si>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</si>
  <si>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</si>
  <si>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</si>
  <si>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</si>
  <si>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</si>
  <si>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</si>
  <si>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</si>
  <si>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</si>
  <si>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</si>
  <si>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</si>
  <si>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</si>
  <si>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</si>
  <si>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</si>
  <si>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</si>
  <si>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</si>
  <si>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</si>
  <si>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</si>
  <si>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</si>
  <si>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</si>
  <si>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</si>
  <si>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</si>
  <si>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</si>
  <si>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</si>
  <si>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</si>
  <si>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</si>
  <si>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</si>
  <si>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</si>
  <si>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</si>
  <si>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</si>
  <si>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</si>
  <si>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</si>
  <si>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</si>
  <si>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</si>
  <si>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</si>
  <si>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</si>
  <si>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</si>
  <si>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</si>
  <si>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</si>
  <si>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</si>
  <si>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</si>
  <si>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</si>
  <si>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</si>
  <si>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</si>
  <si>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</si>
  <si>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</si>
  <si>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</si>
  <si>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</si>
  <si>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</si>
  <si>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</si>
  <si>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</si>
  <si>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</si>
  <si>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</si>
  <si>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</si>
  <si>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</si>
  <si>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</si>
  <si>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</si>
  <si>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</si>
  <si>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</si>
  <si>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</si>
  <si>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</si>
  <si>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</si>
  <si>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</si>
  <si>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</si>
  <si>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</si>
  <si>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</si>
  <si>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</si>
  <si>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</si>
  <si>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</si>
  <si>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</si>
  <si>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</si>
  <si>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</si>
  <si>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</si>
  <si>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</si>
  <si>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</si>
  <si>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</si>
  <si>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</si>
  <si>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</si>
  <si>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</si>
  <si>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</si>
  <si>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</si>
  <si>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</si>
  <si>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</si>
  <si>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</si>
  <si>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</si>
  <si>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</si>
  <si>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</si>
  <si>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</si>
  <si>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</si>
  <si>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</si>
  <si>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</si>
  <si>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</si>
  <si>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</si>
  <si>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</si>
  <si>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</si>
  <si>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</si>
  <si>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</si>
  <si>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</si>
  <si>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</si>
  <si>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</si>
  <si>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</si>
  <si>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</si>
  <si>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</si>
  <si>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</si>
  <si>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</si>
  <si>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</si>
  <si>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</si>
  <si>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</si>
  <si>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</si>
  <si>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</si>
  <si>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</si>
  <si>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</si>
  <si>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</si>
  <si>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</si>
  <si>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</si>
  <si>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</si>
  <si>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</si>
  <si>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</si>
  <si>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</si>
  <si>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</si>
  <si>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</si>
  <si>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</si>
  <si>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</si>
  <si>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</si>
  <si>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</si>
  <si>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</si>
  <si>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</si>
  <si>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</si>
  <si>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</si>
  <si>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</si>
  <si>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</si>
  <si>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</si>
  <si>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</si>
  <si>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</si>
  <si>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</si>
  <si>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</si>
  <si>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</si>
  <si>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</si>
  <si>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</si>
  <si>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</si>
  <si>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</si>
  <si>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</si>
  <si>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</si>
  <si>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</si>
  <si>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</si>
  <si>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</si>
  <si>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</si>
  <si>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</si>
  <si>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</si>
  <si>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</si>
  <si>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</si>
  <si>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</si>
  <si>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</si>
  <si>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</si>
  <si>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</si>
  <si>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</si>
  <si>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</si>
  <si>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</si>
  <si>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</si>
  <si>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</si>
  <si>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</si>
  <si>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</si>
  <si>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</si>
  <si>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</si>
  <si>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</si>
  <si>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</si>
  <si>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</si>
  <si>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</si>
  <si>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</si>
  <si>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</si>
  <si>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</si>
  <si>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</si>
  <si>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</si>
  <si>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</si>
  <si>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</si>
  <si>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</si>
  <si>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</si>
  <si>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</si>
  <si>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</si>
  <si>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</si>
  <si>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</si>
  <si>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</si>
  <si>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</si>
  <si>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</si>
  <si>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</si>
  <si>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</si>
  <si>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</si>
  <si>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</si>
  <si>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</si>
  <si>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</si>
  <si>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</si>
  <si>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</si>
  <si>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</si>
  <si>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</si>
  <si>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</si>
  <si>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</si>
  <si>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</si>
  <si>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</si>
  <si>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</si>
  <si>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</si>
  <si>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</si>
  <si>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</si>
  <si>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</si>
  <si>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</si>
  <si>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</si>
  <si>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</si>
  <si>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</si>
  <si>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</si>
  <si>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</si>
  <si>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</si>
  <si>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</si>
  <si>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</si>
  <si>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</si>
  <si>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</si>
  <si>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</si>
  <si>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</si>
  <si>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</si>
  <si>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</si>
  <si>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</si>
  <si>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</si>
  <si>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</si>
  <si>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</si>
  <si>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</si>
  <si>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</si>
  <si>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</si>
  <si>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</si>
  <si>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</si>
  <si>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</si>
  <si>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</si>
  <si>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</si>
  <si>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</si>
  <si>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</si>
  <si>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</si>
  <si>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</si>
  <si>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</si>
  <si>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</si>
  <si>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</si>
  <si>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</si>
  <si>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</si>
  <si>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</si>
  <si>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</si>
  <si>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</si>
  <si>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</si>
  <si>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</si>
  <si>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</si>
  <si>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</si>
  <si>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</si>
  <si>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</si>
  <si>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</si>
  <si>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</si>
  <si>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</si>
  <si>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</si>
  <si>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</si>
  <si>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</si>
  <si>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</si>
  <si>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</si>
  <si>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</si>
  <si>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</si>
  <si>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</si>
  <si>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</si>
  <si>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</si>
  <si>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</si>
  <si>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</si>
  <si>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</si>
  <si>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</si>
  <si>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</si>
  <si>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</si>
  <si>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</si>
  <si>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</si>
  <si>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</si>
  <si>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</si>
  <si>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</si>
  <si>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</si>
  <si>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</si>
  <si>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</si>
  <si>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</si>
  <si>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</si>
  <si>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</si>
  <si>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</si>
  <si>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</si>
  <si>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</si>
  <si>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</si>
  <si>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</si>
  <si>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</si>
  <si>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</si>
  <si>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</si>
  <si>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</si>
  <si>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</si>
  <si>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</si>
  <si>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</si>
  <si>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</si>
  <si>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</si>
  <si>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</si>
  <si>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</si>
  <si>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</si>
  <si>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</si>
  <si>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</si>
  <si>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</si>
  <si>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</si>
  <si>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</si>
  <si>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</si>
  <si>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</si>
  <si>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</si>
  <si>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</si>
  <si>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</si>
  <si>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</si>
  <si>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</si>
  <si>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</si>
  <si>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</si>
  <si>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</si>
  <si>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</si>
  <si>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</si>
  <si>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</si>
  <si>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</si>
  <si>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</si>
  <si>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</si>
  <si>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</si>
  <si>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</si>
  <si>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</si>
  <si>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</si>
  <si>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</si>
  <si>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</si>
  <si>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</si>
  <si>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</si>
  <si>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</si>
  <si>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</si>
  <si>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</si>
  <si>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</si>
  <si>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</si>
  <si>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</si>
  <si>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</si>
  <si>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</si>
  <si>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</si>
  <si>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</si>
  <si>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</si>
  <si>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</si>
  <si>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</si>
  <si>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</si>
  <si>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</si>
  <si>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</si>
  <si>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</si>
  <si>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</si>
  <si>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</si>
  <si>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</si>
  <si>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</si>
  <si>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</si>
  <si>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</si>
  <si>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</si>
  <si>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</si>
  <si>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</si>
  <si>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</si>
  <si>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</si>
  <si>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</si>
  <si>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</si>
  <si>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</si>
  <si>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</si>
  <si>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</si>
  <si>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</si>
  <si>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</si>
  <si>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</si>
  <si>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</si>
  <si>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</si>
  <si>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</si>
  <si>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</si>
  <si>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</si>
  <si>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</si>
  <si>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</si>
  <si>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</si>
  <si>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</si>
  <si>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</si>
  <si>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</si>
  <si>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</si>
  <si>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</si>
  <si>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</si>
  <si>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</si>
  <si>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</si>
  <si>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</si>
  <si>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</si>
  <si>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</si>
  <si>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</si>
  <si>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</si>
  <si>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</si>
  <si>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</si>
  <si>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</si>
  <si>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</si>
  <si>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</si>
  <si>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</si>
  <si>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</si>
  <si>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</si>
  <si>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</si>
  <si>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</si>
  <si>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</si>
  <si>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</si>
  <si>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</si>
  <si>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</si>
  <si>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</si>
  <si>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</si>
  <si>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</si>
  <si>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</si>
  <si>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</si>
  <si>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</si>
  <si>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</si>
  <si>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</si>
  <si>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</si>
  <si>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</si>
  <si>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</si>
  <si>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</si>
  <si>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</si>
  <si>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</si>
  <si>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</si>
  <si>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</si>
  <si>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</si>
  <si>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</si>
  <si>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</si>
  <si>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</si>
  <si>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</si>
  <si>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</si>
  <si>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</si>
  <si>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</si>
  <si>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</si>
  <si>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</si>
  <si>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</si>
  <si>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</si>
  <si>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</si>
  <si>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</si>
  <si>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</si>
  <si>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</si>
  <si>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</si>
  <si>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</si>
  <si>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</si>
  <si>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</si>
  <si>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</si>
  <si>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</si>
  <si>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</si>
  <si>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</si>
  <si>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</si>
  <si>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</si>
  <si>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</si>
  <si>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</si>
  <si>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</si>
  <si>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</si>
  <si>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</si>
  <si>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</si>
  <si>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</si>
  <si>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</si>
  <si>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</si>
  <si>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</si>
  <si>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</si>
  <si>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</si>
  <si>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</si>
  <si>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</si>
  <si>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</si>
  <si>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</si>
  <si>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</si>
  <si>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</si>
  <si>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</si>
  <si>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</si>
  <si>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</si>
  <si>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</si>
  <si>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</si>
  <si>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</si>
  <si>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</si>
  <si>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</si>
  <si>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</si>
  <si>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</si>
  <si>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</si>
  <si>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</si>
  <si>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</si>
  <si>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</si>
  <si>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</si>
  <si>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</si>
  <si>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</si>
  <si>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</si>
  <si>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</si>
  <si>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</si>
  <si>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</si>
  <si>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</si>
  <si>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</si>
  <si>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</si>
  <si>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</si>
  <si>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</si>
  <si>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</si>
  <si>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</si>
  <si>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</si>
  <si>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</si>
  <si>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</si>
  <si>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</si>
  <si>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</si>
  <si>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</si>
  <si>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</si>
  <si>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</si>
  <si>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</si>
  <si>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</si>
  <si>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</si>
  <si>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</si>
  <si>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</si>
  <si>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</si>
  <si>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</si>
  <si>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</si>
  <si>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</si>
  <si>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</si>
  <si>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</si>
  <si>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</si>
  <si>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</si>
  <si>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</si>
  <si>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</si>
  <si>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</si>
  <si>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</si>
  <si>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</si>
  <si>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</si>
  <si>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</si>
  <si>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</si>
  <si>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</si>
  <si>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</si>
  <si>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</si>
  <si>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</si>
  <si>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</si>
  <si>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</si>
  <si>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</si>
  <si>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</si>
  <si>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</si>
  <si>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</si>
  <si>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</si>
  <si>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</si>
  <si>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</si>
  <si>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</si>
  <si>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</si>
  <si>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</si>
  <si>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</si>
  <si>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</si>
  <si>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</si>
  <si>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</si>
  <si>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</si>
  <si>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</si>
  <si>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</si>
  <si>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</si>
  <si>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</si>
  <si>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</si>
  <si>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</si>
  <si>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</si>
  <si>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</si>
  <si>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</si>
  <si>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</si>
  <si>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</si>
  <si>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</si>
  <si>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</si>
  <si>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</si>
  <si>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</si>
  <si>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</si>
  <si>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</si>
  <si>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</si>
  <si>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</si>
  <si>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</si>
  <si>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</si>
  <si>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</si>
  <si>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</si>
  <si>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</si>
  <si>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</si>
  <si>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</si>
  <si>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</si>
  <si>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</si>
  <si>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</si>
  <si>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</si>
  <si>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</si>
  <si>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</si>
  <si>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</si>
  <si>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</si>
  <si>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</si>
  <si>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</si>
  <si>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</si>
  <si>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</si>
  <si>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</si>
  <si>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</si>
  <si>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</si>
  <si>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</si>
  <si>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</si>
  <si>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</si>
  <si>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</si>
  <si>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</si>
  <si>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</si>
  <si>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</si>
  <si>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</si>
  <si>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</si>
  <si>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</si>
  <si>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</si>
  <si>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</si>
  <si>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</si>
  <si>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</si>
  <si>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</si>
  <si>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</si>
  <si>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</si>
  <si>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</si>
  <si>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</si>
  <si>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</si>
  <si>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</si>
  <si>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</si>
  <si>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</si>
  <si>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</si>
  <si>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</si>
  <si>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</si>
  <si>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</si>
  <si>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</si>
  <si>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</si>
  <si>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</si>
  <si>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</si>
  <si>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</si>
  <si>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</si>
  <si>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</si>
  <si>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</si>
  <si>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</si>
  <si>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</si>
  <si>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</si>
  <si>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</si>
  <si>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</si>
  <si>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</si>
  <si>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</si>
  <si>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</si>
  <si>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</si>
  <si>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</si>
  <si>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</si>
  <si>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</si>
  <si>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</si>
  <si>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</si>
  <si>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</si>
  <si>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</si>
  <si>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</si>
  <si>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</si>
  <si>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</si>
  <si>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</si>
  <si>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</si>
  <si>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</si>
  <si>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</si>
  <si>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</si>
  <si>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</si>
  <si>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</si>
  <si>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</si>
  <si>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</si>
  <si>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</si>
  <si>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</si>
  <si>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</si>
  <si>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</si>
  <si>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</si>
  <si>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</si>
  <si>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</si>
  <si>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</si>
  <si>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</si>
  <si>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</si>
  <si>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</si>
  <si>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</si>
  <si>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</si>
  <si>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</si>
  <si>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</si>
  <si>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</si>
  <si>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</si>
  <si>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</si>
  <si>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</si>
  <si>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</si>
  <si>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</si>
  <si>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</si>
  <si>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</si>
  <si>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</si>
  <si>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</si>
  <si>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</si>
  <si>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</si>
  <si>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</si>
  <si>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</si>
  <si>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</si>
  <si>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</si>
  <si>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</si>
  <si>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</si>
  <si>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</si>
  <si>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</si>
  <si>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</si>
  <si>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</si>
  <si>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</si>
  <si>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</si>
  <si>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</si>
  <si>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</si>
  <si>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</si>
  <si>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</si>
  <si>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</si>
  <si>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</si>
  <si>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</si>
  <si>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</si>
  <si>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</si>
  <si>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</si>
  <si>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</si>
  <si>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</si>
  <si>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</si>
  <si>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</si>
  <si>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</si>
  <si>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</si>
  <si>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</si>
  <si>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</si>
  <si>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</si>
  <si>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</si>
  <si>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</si>
  <si>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</si>
  <si>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</si>
  <si>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</si>
  <si>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</si>
  <si>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</si>
  <si>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</si>
  <si>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</si>
  <si>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</si>
  <si>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</si>
  <si>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</si>
  <si>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</si>
  <si>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</si>
  <si>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</si>
  <si>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</si>
  <si>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</si>
  <si>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</si>
  <si>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</si>
  <si>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</si>
  <si>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</si>
  <si>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</si>
  <si>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</si>
  <si>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</si>
  <si>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</si>
  <si>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</si>
  <si>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</si>
  <si>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</si>
  <si>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</si>
  <si>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</si>
  <si>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</si>
  <si>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</si>
  <si>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</si>
  <si>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</si>
  <si>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</si>
  <si>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</si>
  <si>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</si>
  <si>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</si>
  <si>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</si>
  <si>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</si>
  <si>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</si>
  <si>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</si>
  <si>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</si>
  <si>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</si>
  <si>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</si>
  <si>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</si>
  <si>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</si>
  <si>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</si>
  <si>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</si>
  <si>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</si>
  <si>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</si>
  <si>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</si>
  <si>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</si>
  <si>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</si>
  <si>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</si>
  <si>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</si>
  <si>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</si>
  <si>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</si>
  <si>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</si>
  <si>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</si>
  <si>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</si>
  <si>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</si>
  <si>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</si>
  <si>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</si>
  <si>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</si>
  <si>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</si>
  <si>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</si>
  <si>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</si>
  <si>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</si>
  <si>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</si>
  <si>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</si>
  <si>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</si>
  <si>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</si>
  <si>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</si>
  <si>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</si>
  <si>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</si>
  <si>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</si>
  <si>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</si>
  <si>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</si>
  <si>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</si>
  <si>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</si>
  <si>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</si>
  <si>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</si>
  <si>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</si>
  <si>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</si>
  <si>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</si>
  <si>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</si>
  <si>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</si>
  <si>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</si>
  <si>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</si>
  <si>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</si>
  <si>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</si>
  <si>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</si>
  <si>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</si>
  <si>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</si>
  <si>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</si>
  <si>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</si>
  <si>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</si>
  <si>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</si>
  <si>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</si>
  <si>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</si>
  <si>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</si>
  <si>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</si>
  <si>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</si>
  <si>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</si>
  <si>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</si>
  <si>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</si>
  <si>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</si>
  <si>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</si>
  <si>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</si>
  <si>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</si>
  <si>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</si>
  <si>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</si>
  <si>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</si>
  <si>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</si>
  <si>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</si>
  <si>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</si>
  <si>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</si>
  <si>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</si>
  <si>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</si>
  <si>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</si>
  <si>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</si>
  <si>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</si>
  <si>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</si>
  <si>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</si>
  <si>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</si>
  <si>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</si>
  <si>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</si>
  <si>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</si>
  <si>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</si>
  <si>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</si>
  <si>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</si>
  <si>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</si>
  <si>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</si>
  <si>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</si>
  <si>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</si>
  <si>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</si>
  <si>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</si>
  <si>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</si>
  <si>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</si>
  <si>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</si>
  <si>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</si>
  <si>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</si>
  <si>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</si>
  <si>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</si>
  <si>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</si>
  <si>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</si>
  <si>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</si>
  <si>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</si>
  <si>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</si>
  <si>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</si>
  <si>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</si>
  <si>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</si>
  <si>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</si>
  <si>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</si>
  <si>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</si>
  <si>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</si>
  <si>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</si>
  <si>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</si>
  <si>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</si>
  <si>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</si>
  <si>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</si>
  <si>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</si>
  <si>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</si>
  <si>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</si>
  <si>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</si>
  <si>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</si>
  <si>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</si>
  <si>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</si>
  <si>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</si>
  <si>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</si>
  <si>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</si>
  <si>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</si>
  <si>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</si>
  <si>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</si>
  <si>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</si>
  <si>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</si>
  <si>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</si>
  <si>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</si>
  <si>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</si>
  <si>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</si>
  <si>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</si>
  <si>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</si>
  <si>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</si>
  <si>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</si>
  <si>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</si>
  <si>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</si>
  <si>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</si>
  <si>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</si>
  <si>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</si>
  <si>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</si>
  <si>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</si>
  <si>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</si>
  <si>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</si>
  <si>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</si>
  <si>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</si>
  <si>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</si>
  <si>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</si>
  <si>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</si>
  <si>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</si>
  <si>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</si>
  <si>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</si>
  <si>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</si>
  <si>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</si>
  <si>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</si>
  <si>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</si>
  <si>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</si>
  <si>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</si>
  <si>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</si>
  <si>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</si>
  <si>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</si>
  <si>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</si>
  <si>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</si>
  <si>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</si>
  <si>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</si>
  <si>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</si>
  <si>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</si>
  <si>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</si>
  <si>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</si>
  <si>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</si>
  <si>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</si>
  <si>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</si>
  <si>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</si>
  <si>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</si>
  <si>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</si>
  <si>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</si>
  <si>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</si>
  <si>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</si>
  <si>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</si>
  <si>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</si>
  <si>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</si>
  <si>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</si>
  <si>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</si>
  <si>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</si>
  <si>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</si>
  <si>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</si>
  <si>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</si>
  <si>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</si>
  <si>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</si>
  <si>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</si>
  <si>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</si>
  <si>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</si>
  <si>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</si>
  <si>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</si>
  <si>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</si>
  <si>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</si>
  <si>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</si>
  <si>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</si>
  <si>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</si>
  <si>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</si>
  <si>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</si>
  <si>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</si>
  <si>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</si>
  <si>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</si>
  <si>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</si>
  <si>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</si>
  <si>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</si>
  <si>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</si>
  <si>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</si>
  <si>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</si>
  <si>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</si>
  <si>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</si>
  <si>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</si>
  <si>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</si>
  <si>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</si>
  <si>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</si>
  <si>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</si>
  <si>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</si>
  <si>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</si>
  <si>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</si>
  <si>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</si>
  <si>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</si>
  <si>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</si>
  <si>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</si>
  <si>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</si>
  <si>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</si>
  <si>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</si>
  <si>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</si>
  <si>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</si>
  <si>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</si>
  <si>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</si>
  <si>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</si>
  <si>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</si>
  <si>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</si>
  <si>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</si>
  <si>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</si>
  <si>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</si>
  <si>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</si>
  <si>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</si>
  <si>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</si>
  <si>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</si>
  <si>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</si>
  <si>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</si>
  <si>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</si>
  <si>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</si>
  <si>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</si>
  <si>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</si>
  <si>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</si>
  <si>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</si>
  <si>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</si>
  <si>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</si>
  <si>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</si>
  <si>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</si>
  <si>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</si>
  <si>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</si>
  <si>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</si>
  <si>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</si>
  <si>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</si>
  <si>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</si>
  <si>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</si>
  <si>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</si>
  <si>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</si>
  <si>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</si>
  <si>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</si>
  <si>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</si>
  <si>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</si>
  <si>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</si>
  <si>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</si>
  <si>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</si>
  <si>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</si>
  <si>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</si>
  <si>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</si>
  <si>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</si>
  <si>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</si>
  <si>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</si>
  <si>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</si>
  <si>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</si>
  <si>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</si>
  <si>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</si>
  <si>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</si>
  <si>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</si>
  <si>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</si>
  <si>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</si>
  <si>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</si>
  <si>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</si>
  <si>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</si>
  <si>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</si>
  <si>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</si>
  <si>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</si>
  <si>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</si>
  <si>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</si>
  <si>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</si>
  <si>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</si>
  <si>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</si>
  <si>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</si>
  <si>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</si>
  <si>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</si>
  <si>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</si>
  <si>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</si>
  <si>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</si>
  <si>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</si>
  <si>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</si>
  <si>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</si>
  <si>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</si>
  <si>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</si>
  <si>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</si>
  <si>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</si>
  <si>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</si>
  <si>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</si>
  <si>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</si>
  <si>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</si>
  <si>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</si>
  <si>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</si>
  <si>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</si>
  <si>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</si>
  <si>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</si>
  <si>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</si>
  <si>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</si>
  <si>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</si>
  <si>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</si>
  <si>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</si>
  <si>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</si>
  <si>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</si>
  <si>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</si>
  <si>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</si>
  <si>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</si>
  <si>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</si>
  <si>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</si>
  <si>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</si>
  <si>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</si>
  <si>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</si>
  <si>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</si>
  <si>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</si>
  <si>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</si>
  <si>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</si>
  <si>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</si>
  <si>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</si>
  <si>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</si>
  <si>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</si>
  <si>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</si>
  <si>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</si>
  <si>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</si>
  <si>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</si>
  <si>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</si>
  <si>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</si>
  <si>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</si>
  <si>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</si>
  <si>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</si>
  <si>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</si>
  <si>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</si>
  <si>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</si>
  <si>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</si>
  <si>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</si>
  <si>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</si>
  <si>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</si>
  <si>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</si>
  <si>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</si>
  <si>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</si>
  <si>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</si>
  <si>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</si>
  <si>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</si>
  <si>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</si>
  <si>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</si>
  <si>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</si>
  <si>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</si>
  <si>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</si>
  <si>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</si>
  <si>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</si>
  <si>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</si>
  <si>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</si>
  <si>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</si>
  <si>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</si>
  <si>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</si>
  <si>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</si>
  <si>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</si>
  <si>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</si>
  <si>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</si>
  <si>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</si>
  <si>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</si>
  <si>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</si>
  <si>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</si>
  <si>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</si>
  <si>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</si>
  <si>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</si>
  <si>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</si>
  <si>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</si>
  <si>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</si>
  <si>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</si>
  <si>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</si>
  <si>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</si>
  <si>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</si>
  <si>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</si>
  <si>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</si>
  <si>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</si>
  <si>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</si>
  <si>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</si>
  <si>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</si>
  <si>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</si>
  <si>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</si>
  <si>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</si>
  <si>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</si>
  <si>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</si>
  <si>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</si>
  <si>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</si>
  <si>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</si>
  <si>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</si>
  <si>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</si>
  <si>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</si>
  <si>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</si>
  <si>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</si>
  <si>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</si>
  <si>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</si>
  <si>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</si>
  <si>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</si>
  <si>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</si>
  <si>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</si>
  <si>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</si>
  <si>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</si>
  <si>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</si>
  <si>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</si>
  <si>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</si>
  <si>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</si>
  <si>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</si>
  <si>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</si>
  <si>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</si>
  <si>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</si>
  <si>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</si>
  <si>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</si>
  <si>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</si>
  <si>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</si>
  <si>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</si>
  <si>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</si>
  <si>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</si>
  <si>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</si>
  <si>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</si>
  <si>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</si>
  <si>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</si>
  <si>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</si>
  <si>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</si>
  <si>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</si>
  <si>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</si>
  <si>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</si>
  <si>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</si>
  <si>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</si>
  <si>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</si>
  <si>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</si>
  <si>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</si>
  <si>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</si>
  <si>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</si>
  <si>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</si>
  <si>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</si>
  <si>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</si>
  <si>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</si>
  <si>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</si>
  <si>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</si>
  <si>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</si>
  <si>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</si>
  <si>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</si>
  <si>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</si>
  <si>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</si>
  <si>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</si>
  <si>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</si>
  <si>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</si>
  <si>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</si>
  <si>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</si>
  <si>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</si>
  <si>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</si>
  <si>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</si>
  <si>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</si>
  <si>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</si>
  <si>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</si>
  <si>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</si>
  <si>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</si>
  <si>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</si>
  <si>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</si>
  <si>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</si>
  <si>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</si>
  <si>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</si>
  <si>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</si>
  <si>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</si>
  <si>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</si>
  <si>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</si>
  <si>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</si>
  <si>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</si>
  <si>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</si>
  <si>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</si>
  <si>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</si>
  <si>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</si>
  <si>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</si>
  <si>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</si>
  <si>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</si>
  <si>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</si>
  <si>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</si>
  <si>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</si>
  <si>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</si>
  <si>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</si>
  <si>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</si>
  <si>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</si>
  <si>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</si>
  <si>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</si>
  <si>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</si>
  <si>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</si>
  <si>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</si>
  <si>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</si>
  <si>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</si>
  <si>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</si>
  <si>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</si>
  <si>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</si>
  <si>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</si>
  <si>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</si>
  <si>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</si>
  <si>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</si>
  <si>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</si>
  <si>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</si>
  <si>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</si>
  <si>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</si>
  <si>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</si>
  <si>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</si>
  <si>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</si>
  <si>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</si>
  <si>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</si>
  <si>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</si>
  <si>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</si>
  <si>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</si>
  <si>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</si>
  <si>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</si>
  <si>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</si>
  <si>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</si>
  <si>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</si>
  <si>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</si>
  <si>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</si>
  <si>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</si>
  <si>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</si>
  <si>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</si>
  <si>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</si>
  <si>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</si>
  <si>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</si>
  <si>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</si>
  <si>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</si>
  <si>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</si>
  <si>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</si>
  <si>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</si>
  <si>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</si>
  <si>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</si>
  <si>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</si>
  <si>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</si>
  <si>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</si>
  <si>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</si>
  <si>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</si>
  <si>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</si>
  <si>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</si>
  <si>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</si>
  <si>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</si>
  <si>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</si>
  <si>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</si>
  <si>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</si>
  <si>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</si>
  <si>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</si>
  <si>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</si>
  <si>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</si>
  <si>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</si>
  <si>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</si>
  <si>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</si>
  <si>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</si>
  <si>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</si>
  <si>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</si>
  <si>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</si>
  <si>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</si>
  <si>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</si>
  <si>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</si>
  <si>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</si>
  <si>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</si>
  <si>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</si>
  <si>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</si>
  <si>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</si>
  <si>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</si>
  <si>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</si>
  <si>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</si>
  <si>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</si>
  <si>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</si>
  <si>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</si>
  <si>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</si>
  <si>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</si>
  <si>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</si>
  <si>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</si>
  <si>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</si>
  <si>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</si>
  <si>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</si>
  <si>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</si>
  <si>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</si>
  <si>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</si>
  <si>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</si>
  <si>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</si>
  <si>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</si>
  <si>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</si>
  <si>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</si>
  <si>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</si>
  <si>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</si>
  <si>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</si>
  <si>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</si>
  <si>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</si>
  <si>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</si>
  <si>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</si>
  <si>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</si>
  <si>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</si>
  <si>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</si>
  <si>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</si>
  <si>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</si>
  <si>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</si>
  <si>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</si>
  <si>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</si>
  <si>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</si>
  <si>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</si>
  <si>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</si>
  <si>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</si>
  <si>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</si>
  <si>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</si>
  <si>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</si>
  <si>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</si>
  <si>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</si>
  <si>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</si>
  <si>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</si>
  <si>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</si>
  <si>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</si>
  <si>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</si>
  <si>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</si>
  <si>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</si>
  <si>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</si>
  <si>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</si>
  <si>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</si>
  <si>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</si>
  <si>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</si>
  <si>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</si>
  <si>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</si>
  <si>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</si>
  <si>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</si>
  <si>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</si>
  <si>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</si>
  <si>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</si>
  <si>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</si>
  <si>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</si>
  <si>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</si>
  <si>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</si>
  <si>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</si>
  <si>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</si>
  <si>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</si>
  <si>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</si>
  <si>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</si>
  <si>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</si>
  <si>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</si>
  <si>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</si>
  <si>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</si>
  <si>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</si>
  <si>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</si>
  <si>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</si>
  <si>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</si>
  <si>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</si>
  <si>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</si>
  <si>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</si>
  <si>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</si>
  <si>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</si>
  <si>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</si>
  <si>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</si>
  <si>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</si>
  <si>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</si>
  <si>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</si>
  <si>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</si>
  <si>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</si>
  <si>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</si>
  <si>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</si>
  <si>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</si>
  <si>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</si>
  <si>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</si>
  <si>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</si>
  <si>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</si>
  <si>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</si>
  <si>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</si>
  <si>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</si>
  <si>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</si>
  <si>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</si>
  <si>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</si>
  <si>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</si>
  <si>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</si>
  <si>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</si>
  <si>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</si>
  <si>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</si>
  <si>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</si>
  <si>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</si>
  <si>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</si>
  <si>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</si>
  <si>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</si>
  <si>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</si>
  <si>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</si>
  <si>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</si>
  <si>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</si>
  <si>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</si>
  <si>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</si>
  <si>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</si>
  <si>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</si>
  <si>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</si>
  <si>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</si>
  <si>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</si>
  <si>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</si>
  <si>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</si>
  <si>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</si>
  <si>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</si>
  <si>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</si>
  <si>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</si>
  <si>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</si>
  <si>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</si>
  <si>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</si>
  <si>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</si>
  <si>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</si>
  <si>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</si>
  <si>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</si>
  <si>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</si>
  <si>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</si>
  <si>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</si>
  <si>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</si>
  <si>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</si>
  <si>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</si>
  <si>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</si>
  <si>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</si>
  <si>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</si>
  <si>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</si>
  <si>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</si>
  <si>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</si>
  <si>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</si>
  <si>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</si>
  <si>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</si>
  <si>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</si>
  <si>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</si>
  <si>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</si>
  <si>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</si>
  <si>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</si>
  <si>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</si>
  <si>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</si>
  <si>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</si>
  <si>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</si>
  <si>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</si>
  <si>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</si>
  <si>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</si>
  <si>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</si>
  <si>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</si>
  <si>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</si>
  <si>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</si>
  <si>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</si>
  <si>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</si>
  <si>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</si>
  <si>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</si>
  <si>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</si>
  <si>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</si>
  <si>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</si>
  <si>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</si>
  <si>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</si>
  <si>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</si>
  <si>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</si>
  <si>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</si>
  <si>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</si>
  <si>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</si>
  <si>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</si>
  <si>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</si>
  <si>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</si>
  <si>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</si>
  <si>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</si>
  <si>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</si>
  <si>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</si>
  <si>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</si>
  <si>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</si>
  <si>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</si>
  <si>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</si>
  <si>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</si>
  <si>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</si>
  <si>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</si>
  <si>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</si>
  <si>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</si>
  <si>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</si>
  <si>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</si>
  <si>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</si>
  <si>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</si>
  <si>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</si>
  <si>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</si>
  <si>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</si>
  <si>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</si>
  <si>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</si>
  <si>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</si>
  <si>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</si>
  <si>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</si>
  <si>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</si>
  <si>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</si>
  <si>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</si>
  <si>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</si>
  <si>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</si>
  <si>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</si>
  <si>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</si>
  <si>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</si>
  <si>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</si>
  <si>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</si>
  <si>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</si>
  <si>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</si>
  <si>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</si>
  <si>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</si>
  <si>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</si>
  <si>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</si>
  <si>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</si>
  <si>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</si>
  <si>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</si>
  <si>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</si>
  <si>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</si>
  <si>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</si>
  <si>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</si>
  <si>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</si>
  <si>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</si>
  <si>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</si>
  <si>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</si>
  <si>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</si>
  <si>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</si>
  <si>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</si>
  <si>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</si>
  <si>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</si>
  <si>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</si>
  <si>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</si>
  <si>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</si>
  <si>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</si>
  <si>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</si>
  <si>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</si>
  <si>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</si>
  <si>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</si>
  <si>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</si>
  <si>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</si>
  <si>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</si>
  <si>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</si>
  <si>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</si>
  <si>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</si>
  <si>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</si>
  <si>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</si>
  <si>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</si>
  <si>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</si>
  <si>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</si>
  <si>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</si>
  <si>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</si>
  <si>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</si>
  <si>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</si>
  <si>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</si>
  <si>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</si>
  <si>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</si>
  <si>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</si>
  <si>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</si>
  <si>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</si>
  <si>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</si>
  <si>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</si>
  <si>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</si>
  <si>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</si>
  <si>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</si>
  <si>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</si>
  <si>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</si>
  <si>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</si>
  <si>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</si>
  <si>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</si>
  <si>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</si>
  <si>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</si>
  <si>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</si>
  <si>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</si>
  <si>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</si>
  <si>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</si>
  <si>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</si>
  <si>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</si>
  <si>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</si>
  <si>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</si>
  <si>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</si>
  <si>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</si>
  <si>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</si>
  <si>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</si>
  <si>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</si>
  <si>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</si>
  <si>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</si>
  <si>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</si>
  <si>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</si>
  <si>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</si>
  <si>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</si>
  <si>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</si>
  <si>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</si>
  <si>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</si>
  <si>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</si>
  <si>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</si>
  <si>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</si>
  <si>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</si>
  <si>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</si>
  <si>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</si>
  <si>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</si>
  <si>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</si>
  <si>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</si>
  <si>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</si>
  <si>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</si>
  <si>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</si>
  <si>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</si>
  <si>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</si>
  <si>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</si>
  <si>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</si>
  <si>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</si>
  <si>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</si>
  <si>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</si>
  <si>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</si>
  <si>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</si>
  <si>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</si>
  <si>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</si>
  <si>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</si>
  <si>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</si>
  <si>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</si>
  <si>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</si>
  <si>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</si>
  <si>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</si>
  <si>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</si>
  <si>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</si>
  <si>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</si>
  <si>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</si>
  <si>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</si>
  <si>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</si>
  <si>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</si>
  <si>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</si>
  <si>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</si>
  <si>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</si>
  <si>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</si>
  <si>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</si>
  <si>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</si>
  <si>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</si>
  <si>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</si>
  <si>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</si>
  <si>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</si>
  <si>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</si>
  <si>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</si>
  <si>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</si>
  <si>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</si>
  <si>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</si>
  <si>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</si>
  <si>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</si>
  <si>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</si>
  <si>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</si>
  <si>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</si>
  <si>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</si>
  <si>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</si>
  <si>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</si>
  <si>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</si>
  <si>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</si>
  <si>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</si>
  <si>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</si>
  <si>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</si>
  <si>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</si>
  <si>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</si>
  <si>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</si>
  <si>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</si>
  <si>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</si>
  <si>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</si>
  <si>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</si>
  <si>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</si>
  <si>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</si>
  <si>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</si>
  <si>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</si>
  <si>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</si>
  <si>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</si>
  <si>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</si>
  <si>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</si>
  <si>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</si>
  <si>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</si>
  <si>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</si>
  <si>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</si>
  <si>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</si>
  <si>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</si>
  <si>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</si>
  <si>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</si>
  <si>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</si>
  <si>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</si>
  <si>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</si>
  <si>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</si>
  <si>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</si>
  <si>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</si>
  <si>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</si>
  <si>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</si>
  <si>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</si>
  <si>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</si>
  <si>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</si>
  <si>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</si>
  <si>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</si>
  <si>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</si>
  <si>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</si>
  <si>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</si>
  <si>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</si>
  <si>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</si>
  <si>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</si>
  <si>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</si>
  <si>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</si>
  <si>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</si>
  <si>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</si>
  <si>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</si>
  <si>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</si>
  <si>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</si>
  <si>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</si>
  <si>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</si>
  <si>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</si>
  <si>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</si>
  <si>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</si>
  <si>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</si>
  <si>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</si>
  <si>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</si>
  <si>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</si>
  <si>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</si>
  <si>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</si>
  <si>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</si>
  <si>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</si>
  <si>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</si>
  <si>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</si>
  <si>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</si>
  <si>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</si>
  <si>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</si>
  <si>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</si>
  <si>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</si>
  <si>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</si>
  <si>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</si>
  <si>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</si>
  <si>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</si>
  <si>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</si>
  <si>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</si>
  <si>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</si>
  <si>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</si>
  <si>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</si>
  <si>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</si>
  <si>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</si>
  <si>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</si>
  <si>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</si>
  <si>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</si>
  <si>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</si>
  <si>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</si>
  <si>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</si>
  <si>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</si>
  <si>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</si>
  <si>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</si>
  <si>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</si>
  <si>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</si>
  <si>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</si>
  <si>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</si>
  <si>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</si>
  <si>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</si>
  <si>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</si>
  <si>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</si>
  <si>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</si>
  <si>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</si>
  <si>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</si>
  <si>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</si>
  <si>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</si>
  <si>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</si>
  <si>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</si>
  <si>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</si>
  <si>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</si>
  <si>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</si>
  <si>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</si>
  <si>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</si>
  <si>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</si>
  <si>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</si>
  <si>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</si>
  <si>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</si>
  <si>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</si>
  <si>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</si>
  <si>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</si>
  <si>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</si>
  <si>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</si>
  <si>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</si>
  <si>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</si>
  <si>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</si>
  <si>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</si>
  <si>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</si>
  <si>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</si>
  <si>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</si>
  <si>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</si>
  <si>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</si>
  <si>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</si>
  <si>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</si>
  <si>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</si>
  <si>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</si>
  <si>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</si>
  <si>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</si>
  <si>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</si>
  <si>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</si>
  <si>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</si>
  <si>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</si>
  <si>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</si>
  <si>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</si>
  <si>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</si>
  <si>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</si>
  <si>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</si>
  <si>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</si>
  <si>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</si>
  <si>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</si>
  <si>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</si>
  <si>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</si>
  <si>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</si>
  <si>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</si>
  <si>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</si>
  <si>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</si>
  <si>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</si>
  <si>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</si>
  <si>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</si>
  <si>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</si>
  <si>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</si>
  <si>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</si>
  <si>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</si>
  <si>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</si>
  <si>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</si>
  <si>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</si>
  <si>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</si>
  <si>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</si>
  <si>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</si>
  <si>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</si>
  <si>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</si>
  <si>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</si>
  <si>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</si>
  <si>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</si>
  <si>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</si>
  <si>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</si>
  <si>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</si>
  <si>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</si>
  <si>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</si>
  <si>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</si>
  <si>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</si>
  <si>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</si>
  <si>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</si>
  <si>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</si>
  <si>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</si>
  <si>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</si>
  <si>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</si>
  <si>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</si>
  <si>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</si>
  <si>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</si>
  <si>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</si>
  <si>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</si>
  <si>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</si>
  <si>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</si>
  <si>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</si>
  <si>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</si>
  <si>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</si>
  <si>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</si>
  <si>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</si>
  <si>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</si>
  <si>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</si>
  <si>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</si>
  <si>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</si>
  <si>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</si>
  <si>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</si>
  <si>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</si>
  <si>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</si>
  <si>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</si>
  <si>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</si>
  <si>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</si>
  <si>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</si>
  <si>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</si>
  <si>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</si>
  <si>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</si>
  <si>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</si>
  <si>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</si>
  <si>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</si>
  <si>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</si>
  <si>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</si>
  <si>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</si>
  <si>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</si>
  <si>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</si>
  <si>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</si>
  <si>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</si>
  <si>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</si>
  <si>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</si>
  <si>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</si>
  <si>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</si>
  <si>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</si>
  <si>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</si>
  <si>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</si>
  <si>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</si>
  <si>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</si>
  <si>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</si>
  <si>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</si>
  <si>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</si>
  <si>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</si>
  <si>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</si>
  <si>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</si>
  <si>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</si>
  <si>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</si>
  <si>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</si>
  <si>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</si>
  <si>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</si>
  <si>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</si>
  <si>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</si>
  <si>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</si>
  <si>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</si>
  <si>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</si>
  <si>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</si>
  <si>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</si>
  <si>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</si>
  <si>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</si>
  <si>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</si>
  <si>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</si>
  <si>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</si>
  <si>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</si>
  <si>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</si>
  <si>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</si>
  <si>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</si>
  <si>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</si>
  <si>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</si>
  <si>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</si>
  <si>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</si>
  <si>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</si>
  <si>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</si>
  <si>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</si>
  <si>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</si>
  <si>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</si>
  <si>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</si>
  <si>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</si>
  <si>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</si>
  <si>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</si>
  <si>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</si>
  <si>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</si>
  <si>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</si>
  <si>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</si>
  <si>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</si>
  <si>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</si>
  <si>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</si>
  <si>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</si>
  <si>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</si>
  <si>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</si>
  <si>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</si>
  <si>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</si>
  <si>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</si>
  <si>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</si>
  <si>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</si>
  <si>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</si>
  <si>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</si>
  <si>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</si>
  <si>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</si>
  <si>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</si>
  <si>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</si>
  <si>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</si>
  <si>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</si>
  <si>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</si>
  <si>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</si>
  <si>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</si>
  <si>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</si>
  <si>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</si>
  <si>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</si>
  <si>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</si>
  <si>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</si>
  <si>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</si>
  <si>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</si>
  <si>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</si>
  <si>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</si>
  <si>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</si>
  <si>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</si>
  <si>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</si>
  <si>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</si>
  <si>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</si>
  <si>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</si>
  <si>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</si>
  <si>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</si>
  <si>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</si>
  <si>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</si>
  <si>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</si>
  <si>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</si>
  <si>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</si>
  <si>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</si>
  <si>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</si>
  <si>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</si>
  <si>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</si>
  <si>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</si>
  <si>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</si>
  <si>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</si>
  <si>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</si>
  <si>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</si>
  <si>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</si>
  <si>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</si>
  <si>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</si>
  <si>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</si>
  <si>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</si>
  <si>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</si>
  <si>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</si>
  <si>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</si>
  <si>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</si>
  <si>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</si>
  <si>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</si>
  <si>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</si>
  <si>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</si>
  <si>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</si>
  <si>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</si>
  <si>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</si>
  <si>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</si>
  <si>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</si>
  <si>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</si>
  <si>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</si>
  <si>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</si>
  <si>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</si>
  <si>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</si>
  <si>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</si>
  <si>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</si>
  <si>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</si>
  <si>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</si>
  <si>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</si>
  <si>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</si>
  <si>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</si>
  <si>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</si>
  <si>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</si>
  <si>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</si>
  <si>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</si>
  <si>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</si>
  <si>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</si>
  <si>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</si>
  <si>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</si>
  <si>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</si>
  <si>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</si>
  <si>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</si>
  <si>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</si>
  <si>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</si>
  <si>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</si>
  <si>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</si>
  <si>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</si>
  <si>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</si>
  <si>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</si>
  <si>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</si>
  <si>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</si>
  <si>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</si>
  <si>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</si>
  <si>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</si>
  <si>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</si>
  <si>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</si>
  <si>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</si>
  <si>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</si>
  <si>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</si>
  <si>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</si>
  <si>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</si>
  <si>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</si>
  <si>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</si>
  <si>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</si>
  <si>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</si>
  <si>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</si>
  <si>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</si>
  <si>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</si>
  <si>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</si>
  <si>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</si>
  <si>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</si>
  <si>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</si>
  <si>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</si>
  <si>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</si>
  <si>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</si>
  <si>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</si>
  <si>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</si>
  <si>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</si>
  <si>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</si>
  <si>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</si>
  <si>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</si>
  <si>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</si>
  <si>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</si>
  <si>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</si>
  <si>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</si>
  <si>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</si>
  <si>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</si>
  <si>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</si>
  <si>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</si>
  <si>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</si>
  <si>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</si>
  <si>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</si>
  <si>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</si>
  <si>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</si>
  <si>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</si>
  <si>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</si>
  <si>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</si>
  <si>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</si>
  <si>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</si>
  <si>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</si>
  <si>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</si>
  <si>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</si>
  <si>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</si>
  <si>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</si>
  <si>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</si>
  <si>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</si>
  <si>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</si>
  <si>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</si>
  <si>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</si>
  <si>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</si>
  <si>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</si>
  <si>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</si>
  <si>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</si>
  <si>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</si>
  <si>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</si>
  <si>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</si>
  <si>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</si>
  <si>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</si>
  <si>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</si>
  <si>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</si>
  <si>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</si>
  <si>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</si>
  <si>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</si>
  <si>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</si>
  <si>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</si>
  <si>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</si>
  <si>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</si>
  <si>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</si>
  <si>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</si>
  <si>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</si>
  <si>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</si>
  <si>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</si>
  <si>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</si>
  <si>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</si>
  <si>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</si>
  <si>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</si>
  <si>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</si>
  <si>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</si>
  <si>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</si>
  <si>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</si>
  <si>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</si>
  <si>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</si>
  <si>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</si>
  <si>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</si>
  <si>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</si>
  <si>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</si>
  <si>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</si>
  <si>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</si>
  <si>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</si>
  <si>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</si>
  <si>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</si>
  <si>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</si>
  <si>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</si>
  <si>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</si>
  <si>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</si>
  <si>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</si>
  <si>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</si>
  <si>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</si>
  <si>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</si>
  <si>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</si>
  <si>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</si>
  <si>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</si>
  <si>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</si>
  <si>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</si>
  <si>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</si>
  <si>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</si>
  <si>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</si>
  <si>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</si>
  <si>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</si>
  <si>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</si>
  <si>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</si>
  <si>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</si>
  <si>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</si>
  <si>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</si>
  <si>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</si>
  <si>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</si>
  <si>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</si>
  <si>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</si>
  <si>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</si>
  <si>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</si>
  <si>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</si>
  <si>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</si>
  <si>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</si>
  <si>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</si>
  <si>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</si>
  <si>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</si>
  <si>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</si>
  <si>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</si>
  <si>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</si>
  <si>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</si>
  <si>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</si>
  <si>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</si>
  <si>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</si>
  <si>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</si>
  <si>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</si>
  <si>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</si>
  <si>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</si>
  <si>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</si>
  <si>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</si>
  <si>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</si>
  <si>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</si>
  <si>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</si>
  <si>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</si>
  <si>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</si>
  <si>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</si>
  <si>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</si>
  <si>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</si>
  <si>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</si>
  <si>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</si>
  <si>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</si>
  <si>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</si>
  <si>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</si>
  <si>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</si>
  <si>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</si>
  <si>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</si>
  <si>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</si>
  <si>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</si>
  <si>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</si>
  <si>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</si>
  <si>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</si>
  <si>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</si>
  <si>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</si>
  <si>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</si>
  <si>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</si>
  <si>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</si>
  <si>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</si>
  <si>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</si>
  <si>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</si>
  <si>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</si>
  <si>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</si>
  <si>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</si>
  <si>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</si>
  <si>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</si>
  <si>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</si>
  <si>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</si>
  <si>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</si>
  <si>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</si>
  <si>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</si>
  <si>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</si>
  <si>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</si>
  <si>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</si>
  <si>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</si>
  <si>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</si>
  <si>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</si>
  <si>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</si>
  <si>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</si>
  <si>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</si>
  <si>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</si>
  <si>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</si>
  <si>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</si>
  <si>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</si>
  <si>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</si>
  <si>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</si>
  <si>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</si>
  <si>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</si>
  <si>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</si>
  <si>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</si>
  <si>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</si>
  <si>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</si>
  <si>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</si>
  <si>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</si>
  <si>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</si>
  <si>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</si>
  <si>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</si>
  <si>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</si>
  <si>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</si>
  <si>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</si>
  <si>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</si>
  <si>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</si>
  <si>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</si>
  <si>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</si>
  <si>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</si>
  <si>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</si>
  <si>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</si>
  <si>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</si>
  <si>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</si>
  <si>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</si>
  <si>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</si>
  <si>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</si>
  <si>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</si>
  <si>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</si>
  <si>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</si>
  <si>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</si>
  <si>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</si>
  <si>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</si>
  <si>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</si>
  <si>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</si>
  <si>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</si>
  <si>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</si>
  <si>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</si>
  <si>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</si>
  <si>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</si>
  <si>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</si>
  <si>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</si>
  <si>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</si>
  <si>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</si>
  <si>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</si>
  <si>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</si>
  <si>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</si>
  <si>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</si>
  <si>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</si>
  <si>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</si>
  <si>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</si>
  <si>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</si>
  <si>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</si>
  <si>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</si>
  <si>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</si>
  <si>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</si>
  <si>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</si>
  <si>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</si>
  <si>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</si>
  <si>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</si>
  <si>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</si>
  <si>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</si>
  <si>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</si>
  <si>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</si>
  <si>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</si>
  <si>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</si>
  <si>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</si>
  <si>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</si>
  <si>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</si>
  <si>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</si>
  <si>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</si>
  <si>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</si>
  <si>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</si>
  <si>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</si>
  <si>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</si>
  <si>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</si>
  <si>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</si>
  <si>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</si>
  <si>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</si>
  <si>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</si>
  <si>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</si>
  <si>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</si>
  <si>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</si>
  <si>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</si>
  <si>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</si>
  <si>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</si>
  <si>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</si>
  <si>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</si>
  <si>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</si>
  <si>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</si>
  <si>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</si>
  <si>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</si>
  <si>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</si>
  <si>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</si>
  <si>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</si>
  <si>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</si>
  <si>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</si>
  <si>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</si>
  <si>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</si>
  <si>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</si>
  <si>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</si>
  <si>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</si>
  <si>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</si>
  <si>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</si>
  <si>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</si>
  <si>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</si>
  <si>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</si>
  <si>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</si>
  <si>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</si>
  <si>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</si>
  <si>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</si>
  <si>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</si>
  <si>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</si>
  <si>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</si>
  <si>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</si>
  <si>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</si>
  <si>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</si>
  <si>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</si>
  <si>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</si>
  <si>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</si>
  <si>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</si>
  <si>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</si>
  <si>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</si>
  <si>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</si>
  <si>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</si>
  <si>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</si>
  <si>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</si>
  <si>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</si>
  <si>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</si>
  <si>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</si>
  <si>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</si>
  <si>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</si>
  <si>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</si>
  <si>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</si>
  <si>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</si>
  <si>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</si>
  <si>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</si>
  <si>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</si>
  <si>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</si>
  <si>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</si>
  <si>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</si>
  <si>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</si>
  <si>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</si>
  <si>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</si>
  <si>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</si>
  <si>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</si>
  <si>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</si>
  <si>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</si>
  <si>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</si>
  <si>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</si>
  <si>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</si>
  <si>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</si>
  <si>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</si>
  <si>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</si>
  <si>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</si>
  <si>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</si>
  <si>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</si>
  <si>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</si>
  <si>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</si>
  <si>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</si>
  <si>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</si>
  <si>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</si>
  <si>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</si>
  <si>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</si>
  <si>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</si>
  <si>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</si>
  <si>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</si>
  <si>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</si>
  <si>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</si>
  <si>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</si>
  <si>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</si>
  <si>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</si>
  <si>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</si>
  <si>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</si>
  <si>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</si>
  <si>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</si>
  <si>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</si>
  <si>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</si>
  <si>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</si>
  <si>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</si>
  <si>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</si>
  <si>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</si>
  <si>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</si>
  <si>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</si>
  <si>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</si>
  <si>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</si>
  <si>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</si>
  <si>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</si>
  <si>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</si>
  <si>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</si>
  <si>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</si>
  <si>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</si>
  <si>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</si>
  <si>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</si>
  <si>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</si>
  <si>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</si>
  <si>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</si>
  <si>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</si>
  <si>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</si>
  <si>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</si>
  <si>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</si>
  <si>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</si>
  <si>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</si>
  <si>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</si>
  <si>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</si>
  <si>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</si>
  <si>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</si>
  <si>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</si>
  <si>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</si>
  <si>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</si>
  <si>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</si>
  <si>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</si>
  <si>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</si>
  <si>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</si>
  <si>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</si>
  <si>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</si>
  <si>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</si>
  <si>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</si>
  <si>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</si>
  <si>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</si>
  <si>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</si>
  <si>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</si>
  <si>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</si>
  <si>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</si>
  <si>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</si>
  <si>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</si>
  <si>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</si>
  <si>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</si>
  <si>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</si>
  <si>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</si>
  <si>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</si>
  <si>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</si>
  <si>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</si>
  <si>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</si>
  <si>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</si>
  <si>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</si>
  <si>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</si>
  <si>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</si>
  <si>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</si>
  <si>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</si>
  <si>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</si>
  <si>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</si>
  <si>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</si>
  <si>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</si>
  <si>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</si>
  <si>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</si>
  <si>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</si>
  <si>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</si>
  <si>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</si>
  <si>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</si>
  <si>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</si>
  <si>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</si>
  <si>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</si>
  <si>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</si>
  <si>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</si>
  <si>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</si>
  <si>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</si>
  <si>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</si>
  <si>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</si>
  <si>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</si>
  <si>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</si>
  <si>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</si>
  <si>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</si>
  <si>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</si>
  <si>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</si>
  <si>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</si>
  <si>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</si>
  <si>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</si>
  <si>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</si>
  <si>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</si>
  <si>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</si>
  <si>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</si>
  <si>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</si>
  <si>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</si>
  <si>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</si>
  <si>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</si>
  <si>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</si>
  <si>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</si>
  <si>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</si>
  <si>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</si>
  <si>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</si>
  <si>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</si>
  <si>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</si>
  <si>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</si>
  <si>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</si>
  <si>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</si>
  <si>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</si>
  <si>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</si>
  <si>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</si>
  <si>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</si>
  <si>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</si>
  <si>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</si>
  <si>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</si>
  <si>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</si>
  <si>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</si>
  <si>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</si>
  <si>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</si>
  <si>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</si>
  <si>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</si>
  <si>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</si>
  <si>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</si>
  <si>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</si>
  <si>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</si>
  <si>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</si>
  <si>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</si>
  <si>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</si>
  <si>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</si>
  <si>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</si>
  <si>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</si>
  <si>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</si>
  <si>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</si>
  <si>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</si>
  <si>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</si>
  <si>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</si>
  <si>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</si>
  <si>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</si>
  <si>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</si>
  <si>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</si>
  <si>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</si>
  <si>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</si>
  <si>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</si>
  <si>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</si>
  <si>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</si>
  <si>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</si>
  <si>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</si>
  <si>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</si>
  <si>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</si>
  <si>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</si>
  <si>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</si>
  <si>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</si>
  <si>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</si>
  <si>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</si>
  <si>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</si>
  <si>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</si>
  <si>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</si>
  <si>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</si>
  <si>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</si>
  <si>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</si>
  <si>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</si>
  <si>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</si>
  <si>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</si>
  <si>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</si>
  <si>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</si>
  <si>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</si>
  <si>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</si>
  <si>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</si>
  <si>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</si>
  <si>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</si>
  <si>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</si>
  <si>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</si>
  <si>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</si>
  <si>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</si>
  <si>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</si>
  <si>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</si>
  <si>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</si>
  <si>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</si>
  <si>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</si>
  <si>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</si>
  <si>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</si>
  <si>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</si>
  <si>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</si>
  <si>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</si>
  <si>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</si>
  <si>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</si>
  <si>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</si>
  <si>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</si>
  <si>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</si>
  <si>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</si>
  <si>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</si>
  <si>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</si>
  <si>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</si>
  <si>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</si>
  <si>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</si>
  <si>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</si>
  <si>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</si>
  <si>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</si>
  <si>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</si>
  <si>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</si>
  <si>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</si>
  <si>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</si>
  <si>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</si>
  <si>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</si>
  <si>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</si>
  <si>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</si>
  <si>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</si>
  <si>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</si>
  <si>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</si>
  <si>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</si>
  <si>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</si>
  <si>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</si>
  <si>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</si>
  <si>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</si>
  <si>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</si>
  <si>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</si>
  <si>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</si>
  <si>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</si>
  <si>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</si>
  <si>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</si>
  <si>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</si>
  <si>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</si>
  <si>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</si>
  <si>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</si>
  <si>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</si>
  <si>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</si>
  <si>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</si>
  <si>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</si>
  <si>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</si>
  <si>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</si>
  <si>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</si>
  <si>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</si>
  <si>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</si>
  <si>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</si>
  <si>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</si>
  <si>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</si>
  <si>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</si>
  <si>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</si>
  <si>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</si>
  <si>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</si>
  <si>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</si>
  <si>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</si>
  <si>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</si>
  <si>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</si>
  <si>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</si>
  <si>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</si>
  <si>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</si>
  <si>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</si>
  <si>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</si>
  <si>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</si>
  <si>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</si>
  <si>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</si>
  <si>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</si>
  <si>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</si>
  <si>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</si>
  <si>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</si>
  <si>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</si>
  <si>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</si>
  <si>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</si>
  <si>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</si>
  <si>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</si>
  <si>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</si>
  <si>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</si>
  <si>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</si>
  <si>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</si>
  <si>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</si>
  <si>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</si>
  <si>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</si>
  <si>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</si>
  <si>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</si>
  <si>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</si>
  <si>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</si>
  <si>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</si>
  <si>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</si>
  <si>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</si>
  <si>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</si>
  <si>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</si>
  <si>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</si>
  <si>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</si>
  <si>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</si>
  <si>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</si>
  <si>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</si>
  <si>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</si>
  <si>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</si>
  <si>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</si>
  <si>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</si>
  <si>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</si>
  <si>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</si>
  <si>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</si>
  <si>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</si>
  <si>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</si>
  <si>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</si>
  <si>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</si>
  <si>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</si>
  <si>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</si>
  <si>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</si>
  <si>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</si>
  <si>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</si>
  <si>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</si>
  <si>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</si>
  <si>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</si>
  <si>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</si>
  <si>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</si>
  <si>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</si>
  <si>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</si>
  <si>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</si>
  <si>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</si>
  <si>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</si>
  <si>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</si>
  <si>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</si>
  <si>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</si>
  <si>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</si>
  <si>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</si>
  <si>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</si>
  <si>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</si>
  <si>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</si>
  <si>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</si>
  <si>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</si>
  <si>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</si>
  <si>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</si>
  <si>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</si>
  <si>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</si>
  <si>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</si>
  <si>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</si>
  <si>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</si>
  <si>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</si>
  <si>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</si>
  <si>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</si>
  <si>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</si>
  <si>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</si>
  <si>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</si>
  <si>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</si>
  <si>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</si>
  <si>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</si>
  <si>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</si>
  <si>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</si>
  <si>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</si>
  <si>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</si>
  <si>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</si>
  <si>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</si>
  <si>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</si>
  <si>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</si>
  <si>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</si>
  <si>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</si>
  <si>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</si>
  <si>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</si>
  <si>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</si>
  <si>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</si>
  <si>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</si>
  <si>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</si>
  <si>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</si>
  <si>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</si>
  <si>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</si>
  <si>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</si>
  <si>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</si>
  <si>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</si>
  <si>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</si>
  <si>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</si>
  <si>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</si>
  <si>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</si>
  <si>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</si>
  <si>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</si>
  <si>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</si>
  <si>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</si>
  <si>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</si>
  <si>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</si>
  <si>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</si>
  <si>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</si>
  <si>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</si>
  <si>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</si>
  <si>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</si>
  <si>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</si>
  <si>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</si>
  <si>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</si>
  <si>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</si>
  <si>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</si>
  <si>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</si>
  <si>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</si>
  <si>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</si>
  <si>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</si>
  <si>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</si>
  <si>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</si>
  <si>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</si>
  <si>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</si>
  <si>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</si>
  <si>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</si>
  <si>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</si>
  <si>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</si>
  <si>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</si>
  <si>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</si>
  <si>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</si>
  <si>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</si>
  <si>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</si>
  <si>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</si>
  <si>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</si>
  <si>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</si>
  <si>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</si>
  <si>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</si>
  <si>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</si>
  <si>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</si>
  <si>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</si>
  <si>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</si>
  <si>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</si>
  <si>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</si>
  <si>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</si>
  <si>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</si>
  <si>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</si>
  <si>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</si>
  <si>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</si>
  <si>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</si>
  <si>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</si>
  <si>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</si>
  <si>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</si>
  <si>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</si>
  <si>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</si>
  <si>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</si>
  <si>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</si>
  <si>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</si>
  <si>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</si>
  <si>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</si>
  <si>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</si>
  <si>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</si>
  <si>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</si>
  <si>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</si>
  <si>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</si>
  <si>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</si>
  <si>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</si>
  <si>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</si>
  <si>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</si>
  <si>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</si>
  <si>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</si>
  <si>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</si>
  <si>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</si>
  <si>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</si>
  <si>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</si>
  <si>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</si>
  <si>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</si>
  <si>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</si>
  <si>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</si>
  <si>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</si>
  <si>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</si>
  <si>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</si>
  <si>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</si>
  <si>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</si>
  <si>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</si>
  <si>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</si>
  <si>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</si>
  <si>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</si>
  <si>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</si>
  <si>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</si>
  <si>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</si>
  <si>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</si>
  <si>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</si>
  <si>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</si>
  <si>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</si>
  <si>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</si>
  <si>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</si>
  <si>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</si>
  <si>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</si>
  <si>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</si>
  <si>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</si>
  <si>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</si>
  <si>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</si>
  <si>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</si>
  <si>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</si>
  <si>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</si>
  <si>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</si>
  <si>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</si>
  <si>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</si>
  <si>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</si>
  <si>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</si>
  <si>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</si>
  <si>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</si>
  <si>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</si>
  <si>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</si>
  <si>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</si>
  <si>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</si>
  <si>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</si>
  <si>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</si>
  <si>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</si>
  <si>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</si>
  <si>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</si>
  <si>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</si>
  <si>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</si>
  <si>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</si>
  <si>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</si>
  <si>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</si>
  <si>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</si>
  <si>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</si>
  <si>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</si>
  <si>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</si>
  <si>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</si>
  <si>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</si>
  <si>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</si>
  <si>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</si>
  <si>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</si>
  <si>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</si>
  <si>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</si>
  <si>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</si>
  <si>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</si>
  <si>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</si>
  <si>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</si>
  <si>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</si>
  <si>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</si>
  <si>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</si>
  <si>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</si>
  <si>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</si>
  <si>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</si>
  <si>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</si>
  <si>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</si>
  <si>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</si>
  <si>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</si>
  <si>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</si>
  <si>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</si>
  <si>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</si>
  <si>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</si>
  <si>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</si>
  <si>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</si>
  <si>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</si>
  <si>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</si>
  <si>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</si>
  <si>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</si>
  <si>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</si>
  <si>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</si>
  <si>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</si>
  <si>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</si>
  <si>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</si>
  <si>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</si>
  <si>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</si>
  <si>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</si>
  <si>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</si>
  <si>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</si>
  <si>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</si>
  <si>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</si>
  <si>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</si>
  <si>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</si>
  <si>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</si>
  <si>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</si>
  <si>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</si>
  <si>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</si>
  <si>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</si>
  <si>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</si>
  <si>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</si>
  <si>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</si>
  <si>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</si>
  <si>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</si>
  <si>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</si>
  <si>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</si>
  <si>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</si>
  <si>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</si>
  <si>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</si>
  <si>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</si>
  <si>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</si>
  <si>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</si>
  <si>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</si>
  <si>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</si>
  <si>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</si>
  <si>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</si>
  <si>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</si>
  <si>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</si>
  <si>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</si>
  <si>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</si>
  <si>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</si>
  <si>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</si>
  <si>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</si>
  <si>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</si>
  <si>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</si>
  <si>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</si>
  <si>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</si>
  <si>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</si>
  <si>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</si>
  <si>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</si>
  <si>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</si>
  <si>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</si>
  <si>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</si>
  <si>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</si>
  <si>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</si>
  <si>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</si>
  <si>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</si>
  <si>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</si>
  <si>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</si>
  <si>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</si>
  <si>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</si>
  <si>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</si>
  <si>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</si>
  <si>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</si>
  <si>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</si>
  <si>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</si>
  <si>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</si>
  <si>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</si>
  <si>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</si>
  <si>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</si>
  <si>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</si>
  <si>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</si>
  <si>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</si>
  <si>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</si>
  <si>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</si>
  <si>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</si>
  <si>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</si>
  <si>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</si>
  <si>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</si>
  <si>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</si>
  <si>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</si>
  <si>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</si>
  <si>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</si>
  <si>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</si>
  <si>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</si>
  <si>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</si>
  <si>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</si>
  <si>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</si>
  <si>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</si>
  <si>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</si>
  <si>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</si>
  <si>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</si>
  <si>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</si>
  <si>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</si>
  <si>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</si>
  <si>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</si>
  <si>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</si>
  <si>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</si>
  <si>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</si>
  <si>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</si>
  <si>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</si>
  <si>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</si>
  <si>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</si>
  <si>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</si>
  <si>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</si>
  <si>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</si>
  <si>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</si>
  <si>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</si>
  <si>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</si>
  <si>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</si>
  <si>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</si>
  <si>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</si>
  <si>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</si>
  <si>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</si>
  <si>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</si>
  <si>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</si>
  <si>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</si>
  <si>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</si>
  <si>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</si>
  <si>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</si>
  <si>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</si>
  <si>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</si>
  <si>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</si>
  <si>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</si>
  <si>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</si>
  <si>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</si>
  <si>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</si>
  <si>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</si>
  <si>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</si>
  <si>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</si>
  <si>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</si>
  <si>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</si>
  <si>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</si>
  <si>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</si>
  <si>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</si>
  <si>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</si>
  <si>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</si>
  <si>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</si>
  <si>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</si>
  <si>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</si>
  <si>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</si>
  <si>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</si>
  <si>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</si>
  <si>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</si>
  <si>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</si>
  <si>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</si>
  <si>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</si>
  <si>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</si>
  <si>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</si>
  <si>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</si>
  <si>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</si>
  <si>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</si>
  <si>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</si>
  <si>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</si>
  <si>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</si>
  <si>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</si>
  <si>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</si>
  <si>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</si>
  <si>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</si>
  <si>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</si>
  <si>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</si>
  <si>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</si>
  <si>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</si>
  <si>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</si>
  <si>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</si>
  <si>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</si>
  <si>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</si>
  <si>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</si>
  <si>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</si>
  <si>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</si>
  <si>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</si>
  <si>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</si>
  <si>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</si>
  <si>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</si>
  <si>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</si>
  <si>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</si>
  <si>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</si>
  <si>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</si>
  <si>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</si>
  <si>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</si>
  <si>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</si>
  <si>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</si>
  <si>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</si>
  <si>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</si>
  <si>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</si>
  <si>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</si>
  <si>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</si>
  <si>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</si>
  <si>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</si>
  <si>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</si>
  <si>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</si>
  <si>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</si>
  <si>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</si>
  <si>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</si>
  <si>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</si>
  <si>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</si>
  <si>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</si>
  <si>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</si>
  <si>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</si>
  <si>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</si>
  <si>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</si>
  <si>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</si>
  <si>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</si>
  <si>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</si>
  <si>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</si>
  <si>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</si>
  <si>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</si>
  <si>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</si>
  <si>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</si>
  <si>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</si>
  <si>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</si>
  <si>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</si>
  <si>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</si>
  <si>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</si>
  <si>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</si>
  <si>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</si>
  <si>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</si>
  <si>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</si>
  <si>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</si>
  <si>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</si>
  <si>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</si>
  <si>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</si>
  <si>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</si>
  <si>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</si>
  <si>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</si>
  <si>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</si>
  <si>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</si>
  <si>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</si>
  <si>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</si>
  <si>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</si>
  <si>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</si>
  <si>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</si>
  <si>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</si>
  <si>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</si>
  <si>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</si>
  <si>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</si>
  <si>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</si>
  <si>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</si>
  <si>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</si>
  <si>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</si>
  <si>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</si>
  <si>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</si>
  <si>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</si>
  <si>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</si>
  <si>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</si>
  <si>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</si>
  <si>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</si>
  <si>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</si>
  <si>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</si>
  <si>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</si>
  <si>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</si>
  <si>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</si>
  <si>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</si>
  <si>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</si>
  <si>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</si>
  <si>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</si>
  <si>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</si>
  <si>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</si>
  <si>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</si>
  <si>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</si>
  <si>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</si>
  <si>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</si>
  <si>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</si>
  <si>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</si>
  <si>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</si>
  <si>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</si>
  <si>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</si>
  <si>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</si>
  <si>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</si>
  <si>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</si>
  <si>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</si>
  <si>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</si>
  <si>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</si>
  <si>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</si>
  <si>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</si>
  <si>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</si>
  <si>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</si>
  <si>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</si>
  <si>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</si>
  <si>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</si>
  <si>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</si>
  <si>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</si>
  <si>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</si>
  <si>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</si>
  <si>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</si>
  <si>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</si>
  <si>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</si>
  <si>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</si>
  <si>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</si>
  <si>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</si>
  <si>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</si>
  <si>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</si>
  <si>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</si>
  <si>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</si>
  <si>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</si>
  <si>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</si>
  <si>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</si>
  <si>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</si>
  <si>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</si>
  <si>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</si>
  <si>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</si>
  <si>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</si>
  <si>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</si>
  <si>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</si>
  <si>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</si>
  <si>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</si>
  <si>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</si>
  <si>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</si>
  <si>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</si>
  <si>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</si>
  <si>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</si>
  <si>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</si>
  <si>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</si>
  <si>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</si>
  <si>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</si>
  <si>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</si>
  <si>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</si>
  <si>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</si>
  <si>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</si>
  <si>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</si>
  <si>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</si>
  <si>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</si>
  <si>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</si>
  <si>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</si>
  <si>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</si>
  <si>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</si>
  <si>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</si>
  <si>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</si>
  <si>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</si>
  <si>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</si>
  <si>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</si>
  <si>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</si>
  <si>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</si>
  <si>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</si>
  <si>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</si>
  <si>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</si>
  <si>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</si>
  <si>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</si>
  <si>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</si>
  <si>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</si>
  <si>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</si>
  <si>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</si>
  <si>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</si>
  <si>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</si>
  <si>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</si>
  <si>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</si>
  <si>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</si>
  <si>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</si>
  <si>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</si>
  <si>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</si>
  <si>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</si>
  <si>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</si>
  <si>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</si>
  <si>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</si>
  <si>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</si>
  <si>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</si>
  <si>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</si>
  <si>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</si>
  <si>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</si>
  <si>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</si>
  <si>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</si>
  <si>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</si>
  <si>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</si>
  <si>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</si>
  <si>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</si>
  <si>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</si>
  <si>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</si>
  <si>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</si>
  <si>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</si>
  <si>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</si>
  <si>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</si>
  <si>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</si>
  <si>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</si>
  <si>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</si>
  <si>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</si>
  <si>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</si>
  <si>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</si>
  <si>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</si>
  <si>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</si>
  <si>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</si>
  <si>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</si>
  <si>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</si>
  <si>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</si>
  <si>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</si>
  <si>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</si>
  <si>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</si>
  <si>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</si>
  <si>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</si>
  <si>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</si>
  <si>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</si>
  <si>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</si>
  <si>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</si>
  <si>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</si>
  <si>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</si>
  <si>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</si>
  <si>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</si>
  <si>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</si>
  <si>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</si>
  <si>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</si>
  <si>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</si>
  <si>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</si>
  <si>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</si>
  <si>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</si>
  <si>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</si>
  <si>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</si>
  <si>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</si>
  <si>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</si>
  <si>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</si>
  <si>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</si>
  <si>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</si>
  <si>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</si>
  <si>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</si>
  <si>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</si>
  <si>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</si>
  <si>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</si>
  <si>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</si>
  <si>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</si>
  <si>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</si>
  <si>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</si>
  <si>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</si>
  <si>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</si>
  <si>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</si>
  <si>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</si>
  <si>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</si>
  <si>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</si>
  <si>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</si>
  <si>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</si>
  <si>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</si>
  <si>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</si>
  <si>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</si>
  <si>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</si>
  <si>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</si>
  <si>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</si>
  <si>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</si>
  <si>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</si>
  <si>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</si>
  <si>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</si>
  <si>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</si>
  <si>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</si>
  <si>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</si>
  <si>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</si>
  <si>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</si>
  <si>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</si>
  <si>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</si>
  <si>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</si>
  <si>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</si>
  <si>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</si>
  <si>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</si>
  <si>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</si>
  <si>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</si>
  <si>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</si>
  <si>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</si>
  <si>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</si>
  <si>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</si>
  <si>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</si>
  <si>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</si>
  <si>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</si>
  <si>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</si>
  <si>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</si>
  <si>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</si>
  <si>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</si>
  <si>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</si>
  <si>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</si>
  <si>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</si>
  <si>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</si>
  <si>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</si>
  <si>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</si>
  <si>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</si>
  <si>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</si>
  <si>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</si>
  <si>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</si>
  <si>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</si>
  <si>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</si>
  <si>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</si>
  <si>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</si>
  <si>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</si>
  <si>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</si>
  <si>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</si>
  <si>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</si>
  <si>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</si>
  <si>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</si>
  <si>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</si>
  <si>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</si>
  <si>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</si>
  <si>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</si>
  <si>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</si>
  <si>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</si>
  <si>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</si>
  <si>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</si>
  <si>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</si>
  <si>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</si>
  <si>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</si>
  <si>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</si>
  <si>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</si>
  <si>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</si>
  <si>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</si>
  <si>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</si>
  <si>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</si>
  <si>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</si>
  <si>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</si>
  <si>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</si>
  <si>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</si>
  <si>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</si>
  <si>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</si>
  <si>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</si>
  <si>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</si>
  <si>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</si>
  <si>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</si>
  <si>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</si>
  <si>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</si>
  <si>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</si>
  <si>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</si>
  <si>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</si>
  <si>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</si>
  <si>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</si>
  <si>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</si>
  <si>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</si>
  <si>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</si>
  <si>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</si>
  <si>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</si>
  <si>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</si>
  <si>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</si>
  <si>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</si>
  <si>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</si>
  <si>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</si>
  <si>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</si>
  <si>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</si>
  <si>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</si>
  <si>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</si>
  <si>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</si>
  <si>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</si>
  <si>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</si>
  <si>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</si>
  <si>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</si>
  <si>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</si>
  <si>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</si>
  <si>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</si>
  <si>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</si>
  <si>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</si>
  <si>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</si>
  <si>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</si>
  <si>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</si>
  <si>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</si>
  <si>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</si>
  <si>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</si>
  <si>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</si>
  <si>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</si>
  <si>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</si>
  <si>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</si>
  <si>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</si>
  <si>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</si>
  <si>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</si>
  <si>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</si>
  <si>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</si>
  <si>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</si>
  <si>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</si>
  <si>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</si>
  <si>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</si>
  <si>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</si>
  <si>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</si>
  <si>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</si>
  <si>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</si>
  <si>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</si>
  <si>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</si>
  <si>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</si>
  <si>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</si>
  <si>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</si>
  <si>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</si>
  <si>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</si>
  <si>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</si>
  <si>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</si>
  <si>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</si>
  <si>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</si>
  <si>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</si>
  <si>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</si>
  <si>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</si>
  <si>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</si>
  <si>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</si>
  <si>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</si>
  <si>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</si>
  <si>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</si>
  <si>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</si>
  <si>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</si>
  <si>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</si>
  <si>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</si>
  <si>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</si>
  <si>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</si>
  <si>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</si>
  <si>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</si>
  <si>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</si>
  <si>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</si>
  <si>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</si>
  <si>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</si>
  <si>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</si>
  <si>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</si>
  <si>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</si>
  <si>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</si>
  <si>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</si>
  <si>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</si>
  <si>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</si>
  <si>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</si>
  <si>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</si>
  <si>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</si>
  <si>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</si>
  <si>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</si>
  <si>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</si>
  <si>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</si>
  <si>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</si>
  <si>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</si>
  <si>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</si>
  <si>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</si>
  <si>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</si>
  <si>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</si>
  <si>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</si>
  <si>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</si>
  <si>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</si>
  <si>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</si>
  <si>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</si>
  <si>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</si>
  <si>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</si>
  <si>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</si>
  <si>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</si>
  <si>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</si>
  <si>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</si>
  <si>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</si>
  <si>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</si>
  <si>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</si>
  <si>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</si>
  <si>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</si>
  <si>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</si>
  <si>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</si>
  <si>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</si>
  <si>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</si>
  <si>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</si>
  <si>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</si>
  <si>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</si>
  <si>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</si>
  <si>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</si>
  <si>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</si>
  <si>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</si>
  <si>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</si>
  <si>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</si>
  <si>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</si>
  <si>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</si>
  <si>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</si>
  <si>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</si>
  <si>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</si>
  <si>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</si>
  <si>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</si>
  <si>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</si>
  <si>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</si>
  <si>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</si>
  <si>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</si>
  <si>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</si>
  <si>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</si>
  <si>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</si>
  <si>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</si>
  <si>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</si>
  <si>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</si>
  <si>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</si>
  <si>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</si>
  <si>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</si>
  <si>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</si>
  <si>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</si>
  <si>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</si>
  <si>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</si>
  <si>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</si>
  <si>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</si>
  <si>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</si>
  <si>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</si>
  <si>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</si>
  <si>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</si>
  <si>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</si>
  <si>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</si>
  <si>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</si>
  <si>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</si>
  <si>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</si>
  <si>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</si>
  <si>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</si>
  <si>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</si>
  <si>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</si>
  <si>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</si>
  <si>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</si>
  <si>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</si>
  <si>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</si>
  <si>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</si>
  <si>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</si>
  <si>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</si>
  <si>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</si>
  <si>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</si>
  <si>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</si>
  <si>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</si>
  <si>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</si>
  <si>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</si>
  <si>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</si>
  <si>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</si>
  <si>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</si>
  <si>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</si>
  <si>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</si>
  <si>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</si>
  <si>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</si>
  <si>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</si>
  <si>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</si>
  <si>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</si>
  <si>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</si>
  <si>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</si>
  <si>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</si>
  <si>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</si>
  <si>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</si>
  <si>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</si>
  <si>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</si>
  <si>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</si>
  <si>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</si>
  <si>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</si>
  <si>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</si>
  <si>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</si>
  <si>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</si>
  <si>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</si>
  <si>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</si>
  <si>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</si>
  <si>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</si>
  <si>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</si>
  <si>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</si>
  <si>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</si>
  <si>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</si>
  <si>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</si>
  <si>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</si>
  <si>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</si>
  <si>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</si>
  <si>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</si>
  <si>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</si>
  <si>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</si>
  <si>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</si>
  <si>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</si>
  <si>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</si>
  <si>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</si>
  <si>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</si>
  <si>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</si>
  <si>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</si>
  <si>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</si>
  <si>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</si>
  <si>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</si>
  <si>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</si>
  <si>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</si>
  <si>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</si>
  <si>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</si>
  <si>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</si>
  <si>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</si>
  <si>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</si>
  <si>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</si>
  <si>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</si>
  <si>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</si>
  <si>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</si>
  <si>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</si>
  <si>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</si>
  <si>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</si>
  <si>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</si>
  <si>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</si>
  <si>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</si>
  <si>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</si>
  <si>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</si>
  <si>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</si>
  <si>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</si>
  <si>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</si>
  <si>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</si>
  <si>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</si>
  <si>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</si>
  <si>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</si>
  <si>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</si>
  <si>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</si>
  <si>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</si>
  <si>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</si>
  <si>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</si>
  <si>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</si>
  <si>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</si>
  <si>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</si>
  <si>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</si>
  <si>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</si>
  <si>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</si>
  <si>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</si>
  <si>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</si>
  <si>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</si>
  <si>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</si>
  <si>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</si>
  <si>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</si>
  <si>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</si>
  <si>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</si>
  <si>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</si>
  <si>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</si>
  <si>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</si>
  <si>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</si>
  <si>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</si>
  <si>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</si>
  <si>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</si>
  <si>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</si>
  <si>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</si>
  <si>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</si>
  <si>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</si>
  <si>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</si>
  <si>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</si>
  <si>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</si>
  <si>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</si>
  <si>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</si>
  <si>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</si>
  <si>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</si>
  <si>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</si>
  <si>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</si>
  <si>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</si>
  <si>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</si>
  <si>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</si>
  <si>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</si>
  <si>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</si>
  <si>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</si>
  <si>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</si>
  <si>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</si>
  <si>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</si>
  <si>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</si>
  <si>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</si>
  <si>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</si>
  <si>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</si>
  <si>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</si>
  <si>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</si>
  <si>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</si>
  <si>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</si>
  <si>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</si>
  <si>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</si>
  <si>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</si>
  <si>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</si>
  <si>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</si>
  <si>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</si>
  <si>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</si>
  <si>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</si>
  <si>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</si>
  <si>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</si>
  <si>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</si>
  <si>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</si>
  <si>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</si>
  <si>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</si>
  <si>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</si>
  <si>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</si>
  <si>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</si>
  <si>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</si>
  <si>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</si>
  <si>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</si>
  <si>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</si>
  <si>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</si>
  <si>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</si>
  <si>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</si>
  <si>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</si>
  <si>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</si>
  <si>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</si>
  <si>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</si>
  <si>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</si>
  <si>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</si>
  <si>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</si>
  <si>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</si>
  <si>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</si>
  <si>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</si>
  <si>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</si>
  <si>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</si>
  <si>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</si>
  <si>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</si>
  <si>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</si>
  <si>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</si>
  <si>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</si>
  <si>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</si>
  <si>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</si>
  <si>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</si>
  <si>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</si>
  <si>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</si>
  <si>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</si>
  <si>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</si>
  <si>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</si>
  <si>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</si>
  <si>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</si>
  <si>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</si>
  <si>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</si>
  <si>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</si>
  <si>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</si>
  <si>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</si>
  <si>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</si>
  <si>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</si>
  <si>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</si>
  <si>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</si>
  <si>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</si>
  <si>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</si>
  <si>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</si>
  <si>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</si>
  <si>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</si>
  <si>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</si>
  <si>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</si>
  <si>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</si>
  <si>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</si>
  <si>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</si>
  <si>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</si>
  <si>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</si>
  <si>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</si>
  <si>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</si>
  <si>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</si>
  <si>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</si>
  <si>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</si>
  <si>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</si>
  <si>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</si>
  <si>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</si>
  <si>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</si>
  <si>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</si>
  <si>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</si>
  <si>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</si>
  <si>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</si>
  <si>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</si>
  <si>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</si>
  <si>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</si>
  <si>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</si>
  <si>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</si>
  <si>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</si>
  <si>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</si>
  <si>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</si>
  <si>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</si>
  <si>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</si>
  <si>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</si>
  <si>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</si>
  <si>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</si>
  <si>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</si>
  <si>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</si>
  <si>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</si>
  <si>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</si>
  <si>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</si>
  <si>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</si>
  <si>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</si>
  <si>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</si>
  <si>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</si>
  <si>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</si>
  <si>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</si>
  <si>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</si>
  <si>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</si>
  <si>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</si>
  <si>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</si>
  <si>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</si>
  <si>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</si>
  <si>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</si>
  <si>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</si>
  <si>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</si>
  <si>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</si>
  <si>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</si>
  <si>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</si>
  <si>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</si>
  <si>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</si>
  <si>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</si>
  <si>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</si>
  <si>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</si>
  <si>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</si>
  <si>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</si>
  <si>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</si>
  <si>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</si>
  <si>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</si>
  <si>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</si>
  <si>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</si>
  <si>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</si>
  <si>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</si>
  <si>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</si>
  <si>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</si>
  <si>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</si>
  <si>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</si>
  <si>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</si>
  <si>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</si>
  <si>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</si>
  <si>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</si>
  <si>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</si>
  <si>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</si>
  <si>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</si>
  <si>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</si>
  <si>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</si>
  <si>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</si>
  <si>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</si>
  <si>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</si>
  <si>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</si>
  <si>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</si>
  <si>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</si>
  <si>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</si>
  <si>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</si>
  <si>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</si>
  <si>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</si>
  <si>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</si>
  <si>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</si>
  <si>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</si>
  <si>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</si>
  <si>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</si>
  <si>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</si>
  <si>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</si>
  <si>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</si>
  <si>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</si>
  <si>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</si>
  <si>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</si>
  <si>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</si>
  <si>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</si>
  <si>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</si>
  <si>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</si>
  <si>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</si>
  <si>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</si>
  <si>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</si>
  <si>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</si>
  <si>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</si>
  <si>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</si>
  <si>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</si>
  <si>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</si>
  <si>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</si>
  <si>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</si>
  <si>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</si>
  <si>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</si>
  <si>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</si>
  <si>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</si>
  <si>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</si>
  <si>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</si>
  <si>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</si>
  <si>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</si>
  <si>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</si>
  <si>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</si>
  <si>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</si>
  <si>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</si>
  <si>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</si>
  <si>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</si>
  <si>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</si>
  <si>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</si>
  <si>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</si>
  <si>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</si>
  <si>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</si>
  <si>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</si>
  <si>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</si>
  <si>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</si>
  <si>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</si>
  <si>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</si>
  <si>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</si>
  <si>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</si>
  <si>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</si>
  <si>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</si>
  <si>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</si>
  <si>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</si>
  <si>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</si>
  <si>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</si>
  <si>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</si>
  <si>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</si>
  <si>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</si>
  <si>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</si>
  <si>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</si>
  <si>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</si>
  <si>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</si>
  <si>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</si>
  <si>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</si>
  <si>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</si>
  <si>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</si>
  <si>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</si>
  <si>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</si>
  <si>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</si>
  <si>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</si>
  <si>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</si>
  <si>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</si>
  <si>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</si>
  <si>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</si>
  <si>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</si>
  <si>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</si>
  <si>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</si>
  <si>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</si>
  <si>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</si>
  <si>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</si>
  <si>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</si>
  <si>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</si>
  <si>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</si>
  <si>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</si>
  <si>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</si>
  <si>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</si>
  <si>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</si>
  <si>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</si>
  <si>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</si>
  <si>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</si>
  <si>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</si>
  <si>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</si>
  <si>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</si>
  <si>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</si>
  <si>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</si>
  <si>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</si>
  <si>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</si>
  <si>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</si>
  <si>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</si>
  <si>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</si>
  <si>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</si>
  <si>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</si>
  <si>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</si>
  <si>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</si>
  <si>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</si>
  <si>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</si>
  <si>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</si>
  <si>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</si>
  <si>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</si>
  <si>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</si>
  <si>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</si>
  <si>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</si>
  <si>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</si>
  <si>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</si>
  <si>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</si>
  <si>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</si>
  <si>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</si>
  <si>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</si>
  <si>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</si>
  <si>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</si>
  <si>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</si>
  <si>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</si>
  <si>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</si>
  <si>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</si>
  <si>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</si>
  <si>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</si>
  <si>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</si>
  <si>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</si>
  <si>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</si>
  <si>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</si>
  <si>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</si>
  <si>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</si>
  <si>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</si>
  <si>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</si>
  <si>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</si>
  <si>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</si>
  <si>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</si>
  <si>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</si>
  <si>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</si>
  <si>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</si>
  <si>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</si>
  <si>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</si>
  <si>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</si>
  <si>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</si>
  <si>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</si>
  <si>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</si>
  <si>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</si>
  <si>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</si>
  <si>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</si>
  <si>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</si>
  <si>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</si>
  <si>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</si>
  <si>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</si>
  <si>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</si>
  <si>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</si>
  <si>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</si>
  <si>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</si>
  <si>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</si>
  <si>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</si>
  <si>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</si>
  <si>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</si>
  <si>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</si>
  <si>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</si>
  <si>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</si>
  <si>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</si>
  <si>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</si>
  <si>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</si>
  <si>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</si>
  <si>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</si>
  <si>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</si>
  <si>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</si>
  <si>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</si>
  <si>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</si>
  <si>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</si>
  <si>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</si>
  <si>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</si>
  <si>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</si>
  <si>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</si>
  <si>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</si>
  <si>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</si>
  <si>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</si>
  <si>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</si>
  <si>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</si>
  <si>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</si>
  <si>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</si>
  <si>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</si>
  <si>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</si>
  <si>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</si>
  <si>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</si>
  <si>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</si>
  <si>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</si>
  <si>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</si>
  <si>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</si>
  <si>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</si>
  <si>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</si>
  <si>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</si>
  <si>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</si>
  <si>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</si>
  <si>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</si>
  <si>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</si>
  <si>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</si>
  <si>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</si>
  <si>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</si>
  <si>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</si>
  <si>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</si>
  <si>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</si>
  <si>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</si>
  <si>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</si>
  <si>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</si>
  <si>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</si>
  <si>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</si>
  <si>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</si>
  <si>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</si>
  <si>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</si>
  <si>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</si>
  <si>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</si>
  <si>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</si>
  <si>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</si>
  <si>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</si>
  <si>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</si>
  <si>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</si>
  <si>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</si>
  <si>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</si>
  <si>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</si>
  <si>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</si>
  <si>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</si>
  <si>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</si>
  <si>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</si>
  <si>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</si>
  <si>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</si>
  <si>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</si>
  <si>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</si>
  <si>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</si>
  <si>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</si>
  <si>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</si>
  <si>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</si>
  <si>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</si>
  <si>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</si>
  <si>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</si>
  <si>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</si>
  <si>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</si>
  <si>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</si>
  <si>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</si>
  <si>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</si>
  <si>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</si>
  <si>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</si>
  <si>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</si>
  <si>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</si>
  <si>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</si>
  <si>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</si>
  <si>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</si>
  <si>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</si>
  <si>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</si>
  <si>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</si>
  <si>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</si>
  <si>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</si>
  <si>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</si>
  <si>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</si>
  <si>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</si>
  <si>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</si>
  <si>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</si>
  <si>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</si>
  <si>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</si>
  <si>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</si>
  <si>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</si>
  <si>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</si>
  <si>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</si>
  <si>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</si>
  <si>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</si>
  <si>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</si>
  <si>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</si>
  <si>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</si>
  <si>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</si>
  <si>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</si>
  <si>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</si>
  <si>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</si>
  <si>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</si>
  <si>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</si>
  <si>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</si>
  <si>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</si>
  <si>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</si>
  <si>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</si>
  <si>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</si>
  <si>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</si>
  <si>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</si>
  <si>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</si>
  <si>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</si>
  <si>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</si>
  <si>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</si>
  <si>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</si>
  <si>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</si>
  <si>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</si>
  <si>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</si>
  <si>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</si>
  <si>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</si>
  <si>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</si>
  <si>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</si>
  <si>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</si>
  <si>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</si>
  <si>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</si>
  <si>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</si>
  <si>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</si>
  <si>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</si>
  <si>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</si>
  <si>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</si>
  <si>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</si>
  <si>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</si>
  <si>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</si>
  <si>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</si>
  <si>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</si>
  <si>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</si>
  <si>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</si>
  <si>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</si>
  <si>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</si>
  <si>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</si>
  <si>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</si>
  <si>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</si>
  <si>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</si>
  <si>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</si>
  <si>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</si>
  <si>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</si>
  <si>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</si>
  <si>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</si>
  <si>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</si>
  <si>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</si>
  <si>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</si>
  <si>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</si>
  <si>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</si>
  <si>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</si>
  <si>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</si>
  <si>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</si>
  <si>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</si>
  <si>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</si>
  <si>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</si>
  <si>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</si>
  <si>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</si>
  <si>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</si>
  <si>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</si>
  <si>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</si>
  <si>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</si>
  <si>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</si>
  <si>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</si>
  <si>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</si>
  <si>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</si>
  <si>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</si>
  <si>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</si>
  <si>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</si>
  <si>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</si>
  <si>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</si>
  <si>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</si>
  <si>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</si>
  <si>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</si>
  <si>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</si>
  <si>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</si>
  <si>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</si>
  <si>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</si>
  <si>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</si>
  <si>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</si>
  <si>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</si>
  <si>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</si>
  <si>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</si>
  <si>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</si>
  <si>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</si>
  <si>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</si>
  <si>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</si>
  <si>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</si>
  <si>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</si>
  <si>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</si>
  <si>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</si>
  <si>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</si>
  <si>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</si>
  <si>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</si>
  <si>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</si>
  <si>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</si>
  <si>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</si>
  <si>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</si>
  <si>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</si>
  <si>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</si>
  <si>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</si>
  <si>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</si>
  <si>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</si>
  <si>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</si>
  <si>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</si>
  <si>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</si>
  <si>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</si>
  <si>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</si>
  <si>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</si>
  <si>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</si>
  <si>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</si>
  <si>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</si>
  <si>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</si>
  <si>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</si>
  <si>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</si>
  <si>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</si>
  <si>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</si>
  <si>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</si>
  <si>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</si>
  <si>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</si>
  <si>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</si>
  <si>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</si>
  <si>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</si>
  <si>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</si>
  <si>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</si>
  <si>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</si>
  <si>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</si>
  <si>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</si>
  <si>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</si>
  <si>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</si>
  <si>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</si>
  <si>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</si>
  <si>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</si>
  <si>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</si>
  <si>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</si>
  <si>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</si>
  <si>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</si>
  <si>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</si>
  <si>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</si>
  <si>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</si>
  <si>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</si>
  <si>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</si>
  <si>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</si>
  <si>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</si>
  <si>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</si>
  <si>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</si>
  <si>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</si>
  <si>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</si>
  <si>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</si>
  <si>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</si>
  <si>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</si>
  <si>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</si>
  <si>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</si>
  <si>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</si>
  <si>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</si>
  <si>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</si>
  <si>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</si>
  <si>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</si>
  <si>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</si>
  <si>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</si>
  <si>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</si>
  <si>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</si>
  <si>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</si>
  <si>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</si>
  <si>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</si>
  <si>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</si>
  <si>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</si>
  <si>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</si>
  <si>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</si>
  <si>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</si>
  <si>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</si>
  <si>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</si>
  <si>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</si>
  <si>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</si>
  <si>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</si>
  <si>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</si>
  <si>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</si>
  <si>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</si>
  <si>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</si>
  <si>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</si>
  <si>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</si>
  <si>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</si>
  <si>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</si>
  <si>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</si>
  <si>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</si>
  <si>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</si>
  <si>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</si>
  <si>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</si>
  <si>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</si>
  <si>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</si>
  <si>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</si>
  <si>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</si>
  <si>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</si>
  <si>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</si>
  <si>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</si>
  <si>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</si>
  <si>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</si>
  <si>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</si>
  <si>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</si>
  <si>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</si>
  <si>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</si>
  <si>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</si>
  <si>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</si>
  <si>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</si>
  <si>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</si>
  <si>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</si>
  <si>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</si>
  <si>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</si>
  <si>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</si>
  <si>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</si>
  <si>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</si>
  <si>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</si>
  <si>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</si>
  <si>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</si>
  <si>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</si>
  <si>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</si>
  <si>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</si>
  <si>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</si>
  <si>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</si>
  <si>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</si>
  <si>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</si>
  <si>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</si>
  <si>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</si>
  <si>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</si>
  <si>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</si>
  <si>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</si>
  <si>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</si>
  <si>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</si>
  <si>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</si>
  <si>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</si>
  <si>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</si>
  <si>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</si>
  <si>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</si>
  <si>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</si>
  <si>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</si>
  <si>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</si>
  <si>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</si>
  <si>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</si>
  <si>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</si>
  <si>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</si>
  <si>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</si>
  <si>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</si>
  <si>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</si>
  <si>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</si>
  <si>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</si>
  <si>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</si>
  <si>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</si>
  <si>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</si>
  <si>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</si>
  <si>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</si>
  <si>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</si>
  <si>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</si>
  <si>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</si>
  <si>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</si>
  <si>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</si>
  <si>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</si>
  <si>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</si>
  <si>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</si>
  <si>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</si>
  <si>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</si>
  <si>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</si>
  <si>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</si>
  <si>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</si>
  <si>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</si>
  <si>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</si>
  <si>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</si>
  <si>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</si>
  <si>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</si>
  <si>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</si>
  <si>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</si>
  <si>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</si>
  <si>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</si>
  <si>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</si>
  <si>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</si>
  <si>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</si>
  <si>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</si>
  <si>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</si>
  <si>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</si>
  <si>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</si>
  <si>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</si>
  <si>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</si>
  <si>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</si>
  <si>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</si>
  <si>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</si>
  <si>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</si>
  <si>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</si>
  <si>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</si>
  <si>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</si>
  <si>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</si>
  <si>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</si>
  <si>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</si>
  <si>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</si>
  <si>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</si>
  <si>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</si>
  <si>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</si>
  <si>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</si>
  <si>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</si>
  <si>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</si>
  <si>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</si>
  <si>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</si>
  <si>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</si>
  <si>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</si>
  <si>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</si>
  <si>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</si>
  <si>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</si>
  <si>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</si>
  <si>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</si>
  <si>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</si>
  <si>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</si>
  <si>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</si>
  <si>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</si>
  <si>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</si>
  <si>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</si>
  <si>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</si>
  <si>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</si>
  <si>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</si>
  <si>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</si>
  <si>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</si>
  <si>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</si>
  <si>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</si>
  <si>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</si>
  <si>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</si>
  <si>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</si>
  <si>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</si>
  <si>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</si>
  <si>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</si>
  <si>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</si>
  <si>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</si>
  <si>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</si>
  <si>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</si>
  <si>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</si>
  <si>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</si>
  <si>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</si>
  <si>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</si>
  <si>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</si>
  <si>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</si>
  <si>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</si>
  <si>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</si>
  <si>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</si>
  <si>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</si>
  <si>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</si>
  <si>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</si>
  <si>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</si>
  <si>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</si>
  <si>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</si>
  <si>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</si>
  <si>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</si>
  <si>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</si>
  <si>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</si>
  <si>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</si>
  <si>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</si>
  <si>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</si>
  <si>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</si>
  <si>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</si>
  <si>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</si>
  <si>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</si>
  <si>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</si>
  <si>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</si>
  <si>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</si>
  <si>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</si>
  <si>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</si>
  <si>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</si>
  <si>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</si>
  <si>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</si>
  <si>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</si>
  <si>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</si>
  <si>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</si>
  <si>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</si>
  <si>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</si>
  <si>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</si>
  <si>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</si>
  <si>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</si>
  <si>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</si>
  <si>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</si>
  <si>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</si>
  <si>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</si>
  <si>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</si>
  <si>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</si>
  <si>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</si>
  <si>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</si>
  <si>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</si>
  <si>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</si>
  <si>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</si>
  <si>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</si>
  <si>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</si>
  <si>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</si>
  <si>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</si>
  <si>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</si>
  <si>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</si>
  <si>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</si>
  <si>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</si>
  <si>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</si>
  <si>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</si>
  <si>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</si>
  <si>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</si>
  <si>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</si>
  <si>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</si>
  <si>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</si>
  <si>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</si>
  <si>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</si>
  <si>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</si>
  <si>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</si>
  <si>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</si>
  <si>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</si>
  <si>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</si>
  <si>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</si>
  <si>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</si>
  <si>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</si>
  <si>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</si>
  <si>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</si>
  <si>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</si>
  <si>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</si>
  <si>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</si>
  <si>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</si>
  <si>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</si>
  <si>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</si>
  <si>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</si>
  <si>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</si>
  <si>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</si>
  <si>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</si>
  <si>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</si>
  <si>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</si>
  <si>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</si>
  <si>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</si>
  <si>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</si>
  <si>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</si>
  <si>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</si>
  <si>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</si>
  <si>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</si>
  <si>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</si>
  <si>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</si>
  <si>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</si>
  <si>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</si>
  <si>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</si>
  <si>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</si>
  <si>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</si>
  <si>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</si>
  <si>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</si>
  <si>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</si>
  <si>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</si>
  <si>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</si>
  <si>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</si>
  <si>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</si>
  <si>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</si>
  <si>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</si>
  <si>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</si>
  <si>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</si>
  <si>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</si>
  <si>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</si>
  <si>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</si>
  <si>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</si>
  <si>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</si>
  <si>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</si>
  <si>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</si>
  <si>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</si>
  <si>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</si>
  <si>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</si>
  <si>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</si>
  <si>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</si>
  <si>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</si>
  <si>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</si>
  <si>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</si>
  <si>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</si>
  <si>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</si>
  <si>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</si>
  <si>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</si>
  <si>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</si>
  <si>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</si>
  <si>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</si>
  <si>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</si>
  <si>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</si>
  <si>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</si>
  <si>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</si>
  <si>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</si>
  <si>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</si>
  <si>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</si>
  <si>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</si>
  <si>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</si>
  <si>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</si>
  <si>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</si>
  <si>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</si>
  <si>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</si>
  <si>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</si>
  <si>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</si>
  <si>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</si>
  <si>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</si>
  <si>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</si>
  <si>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</si>
  <si>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</si>
  <si>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</si>
  <si>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</si>
  <si>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</si>
  <si>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</si>
  <si>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</si>
  <si>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</si>
  <si>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</si>
  <si>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</si>
  <si>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</si>
  <si>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</si>
  <si>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</si>
  <si>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</si>
  <si>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</si>
  <si>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</si>
  <si>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</si>
  <si>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</si>
  <si>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</si>
  <si>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</si>
  <si>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</si>
  <si>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</si>
  <si>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</si>
  <si>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</si>
  <si>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</si>
  <si>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</si>
  <si>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</si>
  <si>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</si>
  <si>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</si>
  <si>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</si>
  <si>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</si>
  <si>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</si>
  <si>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</si>
  <si>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</si>
  <si>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</si>
  <si>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</si>
  <si>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</si>
  <si>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</si>
  <si>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</si>
  <si>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</si>
  <si>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</si>
  <si>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</si>
  <si>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</si>
  <si>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</si>
  <si>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</si>
  <si>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</si>
  <si>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</si>
  <si>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</si>
  <si>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</si>
  <si>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</si>
  <si>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</si>
  <si>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</si>
  <si>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</si>
  <si>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</si>
  <si>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</si>
  <si>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</si>
  <si>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</si>
  <si>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</si>
  <si>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</si>
  <si>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</si>
  <si>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</si>
  <si>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</si>
  <si>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</si>
  <si>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</si>
  <si>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</si>
  <si>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</si>
  <si>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</si>
  <si>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</si>
  <si>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</si>
  <si>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</si>
  <si>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</si>
  <si>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</si>
  <si>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</si>
  <si>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</si>
  <si>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</si>
  <si>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</si>
  <si>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</si>
  <si>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</si>
  <si>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</si>
  <si>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</si>
  <si>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</si>
  <si>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</si>
  <si>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</si>
  <si>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</si>
  <si>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</si>
  <si>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</si>
  <si>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</si>
  <si>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</si>
  <si>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</si>
  <si>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</si>
  <si>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</si>
  <si>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</si>
  <si>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</si>
  <si>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</si>
  <si>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</si>
  <si>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</si>
  <si>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</si>
  <si>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</si>
  <si>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</si>
  <si>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</si>
  <si>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</si>
  <si>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</si>
  <si>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</si>
  <si>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</si>
  <si>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</si>
  <si>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</si>
  <si>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</si>
  <si>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</si>
  <si>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</si>
  <si>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</si>
  <si>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</si>
  <si>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</si>
  <si>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</si>
  <si>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</si>
  <si>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</si>
  <si>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</si>
  <si>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</si>
  <si>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</si>
  <si>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</si>
  <si>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</si>
  <si>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</si>
  <si>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</si>
  <si>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</si>
  <si>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</si>
  <si>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</si>
  <si>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</si>
  <si>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</si>
  <si>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</si>
  <si>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</si>
  <si>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</si>
  <si>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</si>
  <si>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</si>
  <si>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</si>
  <si>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</si>
  <si>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</si>
  <si>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</si>
  <si>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</si>
  <si>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</si>
  <si>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</si>
  <si>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</si>
  <si>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</si>
  <si>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</si>
  <si>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</si>
  <si>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</si>
  <si>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</si>
  <si>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</si>
  <si>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</si>
  <si>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</si>
  <si>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</si>
  <si>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</si>
  <si>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</si>
  <si>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</si>
  <si>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</si>
  <si>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</si>
  <si>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</si>
  <si>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</si>
  <si>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</si>
  <si>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</si>
  <si>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</si>
  <si>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</si>
  <si>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</si>
  <si>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</si>
  <si>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</si>
  <si>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</si>
  <si>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</si>
  <si>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</si>
  <si>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</si>
  <si>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</si>
  <si>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</si>
  <si>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</si>
  <si>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</si>
  <si>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</si>
  <si>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</si>
  <si>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</si>
  <si>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</si>
  <si>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</si>
  <si>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</si>
  <si>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</si>
  <si>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</si>
  <si>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</si>
  <si>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</si>
  <si>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</si>
  <si>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</si>
  <si>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</si>
  <si>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</si>
  <si>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</si>
  <si>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</si>
  <si>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</si>
  <si>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</si>
  <si>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</si>
  <si>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</si>
  <si>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</si>
  <si>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</si>
  <si>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</si>
  <si>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</si>
  <si>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</si>
  <si>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</si>
  <si>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</si>
  <si>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</si>
  <si>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</si>
  <si>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</si>
  <si>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</si>
  <si>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</si>
  <si>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</si>
  <si>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</si>
  <si>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</si>
  <si>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</si>
  <si>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</si>
  <si>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</si>
  <si>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</si>
  <si>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</si>
  <si>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</si>
  <si>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</si>
  <si>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</si>
  <si>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</si>
  <si>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</si>
  <si>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</si>
  <si>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</si>
  <si>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</si>
  <si>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</si>
  <si>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</si>
  <si>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</si>
  <si>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</si>
  <si>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</si>
  <si>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</si>
  <si>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</si>
  <si>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</si>
  <si>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</si>
  <si>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</si>
  <si>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</si>
  <si>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</si>
  <si>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</si>
  <si>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</si>
  <si>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</si>
  <si>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</si>
  <si>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</si>
  <si>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</si>
  <si>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</si>
  <si>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</si>
  <si>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</si>
  <si>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</si>
  <si>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</si>
  <si>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</si>
  <si>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</si>
  <si>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</si>
  <si>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</si>
  <si>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</si>
  <si>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</si>
  <si>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</si>
  <si>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</si>
  <si>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</si>
  <si>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</si>
  <si>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</si>
  <si>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</si>
  <si>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</si>
  <si>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</si>
  <si>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</si>
  <si>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</si>
  <si>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</si>
  <si>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</si>
  <si>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</si>
  <si>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</si>
  <si>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</si>
  <si>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</si>
  <si>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</si>
  <si>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</si>
  <si>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</si>
  <si>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</si>
  <si>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</si>
  <si>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</si>
  <si>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</si>
  <si>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</si>
  <si>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</si>
  <si>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</si>
  <si>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</si>
  <si>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</si>
  <si>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</si>
  <si>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</si>
  <si>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</si>
  <si>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</si>
  <si>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</si>
  <si>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</si>
  <si>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</si>
  <si>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</si>
  <si>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</si>
  <si>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</si>
  <si>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</si>
  <si>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</si>
  <si>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</si>
  <si>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</si>
  <si>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</si>
  <si>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</si>
  <si>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</si>
  <si>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</si>
  <si>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</si>
  <si>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</si>
  <si>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</si>
  <si>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</si>
  <si>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</si>
  <si>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</si>
  <si>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</si>
  <si>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</si>
  <si>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</si>
  <si>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</si>
  <si>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</si>
  <si>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</si>
  <si>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</si>
  <si>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</si>
  <si>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</si>
  <si>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</si>
  <si>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</si>
  <si>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</si>
  <si>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</si>
  <si>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</si>
  <si>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</si>
  <si>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</si>
  <si>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</si>
  <si>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</si>
  <si>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</si>
  <si>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</si>
  <si>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</si>
  <si>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</si>
  <si>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</si>
  <si>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</si>
  <si>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</si>
  <si>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</si>
  <si>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</si>
  <si>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</si>
  <si>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</si>
  <si>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</si>
  <si>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</si>
  <si>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</si>
  <si>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</si>
  <si>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</si>
  <si>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</si>
  <si>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</si>
  <si>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</si>
  <si>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</si>
  <si>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</si>
  <si>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</si>
  <si>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</si>
  <si>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</si>
  <si>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</si>
  <si>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</si>
  <si>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</si>
  <si>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</si>
  <si>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</si>
  <si>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</si>
  <si>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</si>
  <si>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</si>
  <si>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</si>
  <si>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</si>
  <si>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</si>
  <si>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</si>
  <si>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</si>
  <si>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</si>
  <si>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</si>
  <si>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</si>
  <si>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</si>
  <si>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</si>
  <si>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</si>
  <si>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</si>
  <si>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</si>
  <si>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</si>
  <si>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</si>
  <si>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</si>
  <si>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</si>
  <si>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</si>
  <si>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</si>
  <si>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</si>
  <si>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</si>
  <si>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</si>
  <si>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</si>
  <si>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</si>
  <si>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</si>
  <si>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</si>
  <si>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</si>
  <si>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</si>
  <si>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</si>
  <si>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</si>
  <si>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</si>
  <si>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</si>
  <si>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</si>
  <si>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</si>
  <si>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</si>
  <si>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</si>
  <si>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</si>
  <si>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</si>
  <si>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</si>
  <si>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</si>
  <si>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</si>
  <si>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</si>
  <si>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</si>
  <si>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</si>
  <si>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</si>
  <si>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</si>
  <si>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</si>
  <si>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</si>
  <si>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</si>
  <si>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</si>
  <si>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</si>
  <si>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</si>
  <si>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</si>
  <si>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</si>
  <si>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</si>
  <si>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</si>
  <si>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</si>
  <si>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</si>
  <si>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</si>
  <si>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</si>
  <si>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</si>
  <si>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</si>
  <si>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</si>
  <si>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</si>
  <si>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</si>
  <si>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</si>
  <si>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</si>
  <si>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</si>
  <si>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</si>
  <si>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</si>
  <si>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</si>
  <si>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</si>
  <si>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</si>
  <si>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</si>
  <si>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</si>
  <si>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</si>
  <si>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</si>
  <si>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</si>
  <si>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</si>
  <si>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</si>
  <si>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</si>
  <si>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</si>
  <si>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</si>
  <si>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</si>
  <si>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</si>
  <si>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</si>
  <si>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</si>
  <si>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</si>
  <si>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</si>
  <si>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</si>
  <si>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</si>
  <si>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</si>
  <si>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</si>
  <si>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</si>
  <si>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</si>
  <si>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</si>
  <si>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</si>
  <si>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</si>
  <si>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</si>
  <si>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</si>
  <si>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</si>
  <si>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</si>
  <si>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</si>
  <si>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</si>
  <si>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</si>
  <si>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</si>
  <si>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</si>
  <si>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</si>
  <si>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</si>
  <si>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</si>
  <si>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</si>
  <si>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</si>
  <si>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</si>
  <si>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</si>
  <si>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</si>
  <si>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</si>
  <si>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</si>
  <si>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</si>
  <si>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</si>
  <si>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</si>
  <si>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</si>
  <si>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</si>
  <si>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</si>
  <si>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</si>
  <si>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</si>
  <si>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</si>
  <si>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</si>
  <si>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</si>
  <si>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</si>
  <si>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</si>
  <si>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</si>
  <si>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</si>
  <si>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</si>
  <si>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</si>
  <si>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</si>
  <si>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</si>
  <si>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</si>
  <si>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</si>
  <si>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</si>
  <si>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</si>
  <si>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</si>
  <si>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</si>
  <si>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</si>
  <si>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</si>
  <si>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</si>
  <si>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</si>
  <si>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</si>
  <si>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</si>
  <si>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</si>
  <si>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</si>
  <si>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</si>
  <si>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</si>
  <si>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</si>
  <si>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</si>
  <si>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</si>
  <si>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</si>
  <si>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</si>
  <si>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</si>
  <si>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</si>
  <si>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</si>
  <si>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</si>
  <si>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</si>
  <si>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</si>
  <si>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</si>
  <si>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</si>
  <si>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</si>
  <si>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</si>
  <si>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</si>
  <si>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</si>
  <si>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</si>
  <si>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</si>
  <si>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</si>
  <si>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</si>
  <si>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</si>
  <si>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</si>
  <si>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</si>
  <si>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</si>
  <si>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</si>
  <si>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</si>
  <si>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</si>
  <si>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</si>
  <si>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</si>
  <si>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</si>
  <si>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</si>
  <si>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</si>
  <si>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</si>
  <si>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</si>
  <si>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</si>
  <si>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</si>
  <si>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</si>
  <si>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</si>
  <si>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</si>
  <si>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</si>
  <si>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</si>
  <si>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</si>
  <si>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</si>
  <si>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</si>
  <si>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</si>
  <si>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</si>
  <si>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</si>
  <si>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</si>
  <si>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</si>
  <si>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</si>
  <si>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</si>
  <si>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</si>
  <si>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</si>
  <si>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</si>
  <si>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</si>
  <si>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</si>
  <si>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</si>
  <si>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</si>
  <si>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</si>
  <si>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</si>
  <si>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</si>
  <si>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</si>
  <si>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</si>
  <si>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</si>
  <si>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</si>
  <si>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</si>
  <si>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</si>
  <si>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</si>
  <si>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</si>
  <si>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</si>
  <si>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</si>
  <si>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</si>
  <si>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</si>
  <si>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</si>
  <si>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</si>
  <si>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</si>
  <si>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</si>
  <si>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</si>
  <si>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</si>
  <si>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</si>
  <si>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</si>
  <si>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</si>
  <si>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</si>
  <si>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</si>
  <si>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</si>
  <si>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</si>
  <si>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</si>
  <si>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</si>
  <si>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</si>
  <si>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</si>
  <si>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</si>
  <si>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</si>
  <si>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</si>
  <si>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</si>
  <si>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</si>
  <si>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</si>
  <si>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</si>
  <si>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</si>
  <si>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</si>
  <si>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</si>
  <si>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</si>
  <si>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</si>
  <si>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</si>
  <si>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</si>
  <si>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</si>
  <si>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</si>
  <si>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</si>
  <si>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</si>
  <si>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</si>
  <si>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</si>
  <si>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</si>
  <si>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</si>
  <si>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</si>
  <si>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</si>
  <si>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</si>
  <si>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</si>
  <si>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</si>
  <si>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</si>
  <si>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</si>
  <si>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</si>
  <si>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</si>
  <si>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</si>
  <si>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</si>
  <si>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</si>
  <si>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</si>
  <si>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</si>
  <si>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</si>
  <si>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</si>
  <si>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</si>
  <si>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</si>
  <si>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</si>
  <si>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</si>
  <si>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</si>
  <si>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</si>
  <si>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</si>
  <si>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</si>
  <si>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</si>
  <si>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</si>
  <si>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</si>
  <si>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</si>
  <si>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</si>
  <si>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</si>
  <si>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</si>
  <si>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</si>
  <si>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</si>
  <si>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</si>
  <si>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</si>
  <si>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</si>
  <si>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</si>
  <si>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</si>
  <si>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</si>
  <si>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</si>
  <si>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</si>
  <si>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</si>
  <si>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</si>
  <si>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</si>
  <si>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</si>
  <si>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</si>
  <si>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</si>
  <si>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</si>
  <si>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</si>
  <si>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</si>
  <si>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</si>
  <si>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</si>
  <si>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</si>
  <si>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</si>
  <si>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</si>
  <si>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</si>
  <si>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</si>
  <si>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</si>
  <si>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</si>
  <si>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</si>
  <si>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</si>
  <si>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</si>
  <si>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</si>
  <si>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</si>
  <si>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</si>
  <si>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</si>
  <si>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</si>
  <si>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</si>
  <si>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</si>
  <si>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</si>
  <si>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</si>
  <si>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</si>
  <si>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</si>
  <si>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</si>
  <si>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</si>
  <si>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</si>
  <si>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</si>
  <si>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</si>
  <si>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</si>
  <si>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</si>
  <si>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</si>
  <si>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</si>
  <si>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</si>
  <si>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</si>
  <si>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</si>
  <si>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</si>
  <si>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</si>
  <si>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</si>
  <si>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</si>
  <si>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</si>
  <si>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</si>
  <si>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</si>
  <si>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</si>
  <si>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</si>
  <si>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</si>
  <si>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</si>
  <si>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</si>
  <si>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</si>
  <si>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</si>
  <si>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</si>
  <si>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</si>
  <si>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</si>
  <si>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</si>
  <si>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</si>
  <si>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</si>
  <si>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</si>
  <si>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</si>
  <si>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</si>
  <si>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</si>
  <si>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</si>
  <si>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</si>
  <si>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</si>
  <si>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</si>
  <si>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</si>
  <si>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</si>
  <si>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</si>
  <si>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</si>
  <si>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</si>
  <si>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</si>
  <si>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</si>
  <si>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</si>
  <si>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</si>
  <si>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</si>
  <si>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</si>
  <si>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</si>
  <si>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</si>
  <si>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</si>
  <si>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</si>
  <si>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</si>
  <si>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</si>
  <si>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</si>
  <si>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</si>
  <si>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</si>
  <si>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</si>
  <si>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</si>
  <si>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</si>
  <si>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</si>
  <si>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</si>
  <si>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</si>
  <si>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</si>
  <si>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</si>
  <si>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</si>
  <si>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</si>
  <si>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</si>
  <si>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</si>
  <si>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</si>
  <si>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</si>
  <si>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</si>
  <si>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</si>
  <si>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</si>
  <si>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</si>
  <si>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</si>
  <si>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</si>
  <si>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</si>
  <si>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</si>
  <si>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</si>
  <si>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</si>
  <si>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</si>
  <si>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</si>
  <si>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</si>
  <si>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</si>
  <si>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</si>
  <si>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</si>
  <si>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</si>
  <si>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</si>
  <si>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</si>
  <si>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</si>
  <si>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</si>
  <si>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</si>
  <si>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</si>
  <si>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</si>
  <si>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</si>
  <si>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</si>
  <si>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</si>
  <si>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</si>
  <si>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</si>
  <si>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</si>
  <si>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</si>
  <si>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</si>
  <si>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</si>
  <si>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</si>
  <si>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</si>
  <si>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</si>
  <si>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</si>
  <si>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</si>
  <si>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</si>
  <si>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</si>
  <si>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</si>
  <si>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</si>
  <si>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</si>
  <si>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</si>
  <si>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</si>
  <si>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</si>
  <si>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</si>
  <si>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</si>
  <si>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</si>
  <si>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</si>
  <si>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</si>
  <si>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</si>
  <si>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</si>
  <si>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</si>
  <si>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</si>
  <si>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</si>
  <si>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</si>
  <si>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</si>
  <si>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</si>
  <si>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</si>
  <si>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</si>
  <si>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</si>
  <si>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</si>
  <si>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</si>
  <si>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</si>
  <si>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</si>
  <si>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</si>
  <si>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</si>
  <si>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</si>
  <si>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</si>
  <si>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</si>
  <si>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</si>
  <si>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</si>
  <si>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</si>
  <si>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</si>
  <si>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</si>
  <si>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</si>
  <si>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</si>
  <si>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</si>
  <si>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</si>
  <si>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</si>
  <si>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</si>
  <si>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</si>
  <si>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</si>
  <si>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</si>
  <si>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</si>
  <si>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</si>
  <si>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</si>
  <si>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</si>
  <si>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</si>
  <si>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</si>
  <si>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</si>
  <si>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</si>
  <si>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</si>
  <si>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</si>
  <si>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</si>
  <si>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</si>
  <si>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</si>
  <si>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</si>
  <si>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</si>
  <si>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</si>
  <si>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</si>
  <si>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</si>
  <si>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</si>
  <si>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</si>
  <si>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</si>
  <si>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</si>
  <si>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</si>
  <si>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</si>
  <si>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</si>
  <si>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</si>
  <si>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</si>
  <si>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</si>
  <si>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</si>
  <si>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</si>
  <si>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</si>
  <si>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</si>
  <si>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</si>
  <si>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</si>
  <si>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</si>
  <si>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</si>
  <si>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</si>
  <si>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</si>
  <si>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</si>
  <si>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</si>
  <si>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</si>
  <si>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</si>
  <si>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</si>
  <si>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</si>
  <si>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</si>
  <si>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</si>
  <si>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</si>
  <si>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</si>
  <si>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</si>
  <si>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</si>
  <si>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</si>
  <si>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</si>
  <si>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</si>
  <si>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</si>
  <si>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</si>
  <si>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</si>
  <si>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</si>
  <si>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</si>
  <si>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</si>
  <si>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</si>
  <si>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</si>
  <si>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</si>
  <si>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</si>
  <si>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</si>
  <si>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</si>
  <si>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</si>
  <si>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</si>
  <si>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</si>
  <si>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</si>
  <si>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</si>
  <si>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</si>
  <si>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</si>
  <si>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</si>
  <si>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</si>
  <si>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</si>
  <si>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</si>
  <si>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</si>
  <si>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</si>
  <si>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</si>
  <si>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</si>
  <si>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</si>
  <si>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</si>
  <si>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</si>
  <si>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</si>
  <si>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</si>
  <si>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</si>
  <si>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</si>
  <si>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</si>
  <si>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</si>
  <si>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</si>
  <si>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</si>
  <si>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</si>
  <si>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</si>
  <si>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</si>
  <si>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</si>
  <si>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</si>
  <si>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</si>
  <si>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</si>
  <si>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</si>
  <si>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</si>
  <si>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</si>
  <si>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</si>
  <si>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</si>
  <si>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</si>
  <si>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</si>
  <si>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</si>
  <si>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</si>
  <si>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</si>
  <si>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</si>
  <si>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</si>
  <si>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</si>
  <si>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</si>
  <si>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</si>
  <si>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</si>
  <si>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</si>
  <si>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</si>
  <si>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</si>
  <si>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</si>
  <si>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</si>
  <si>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</si>
  <si>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</si>
  <si>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</si>
  <si>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</si>
  <si>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</si>
  <si>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</si>
  <si>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</si>
  <si>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</si>
  <si>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</si>
  <si>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</si>
  <si>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</si>
  <si>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</si>
  <si>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</si>
  <si>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</si>
  <si>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</si>
  <si>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</si>
  <si>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</si>
  <si>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</si>
  <si>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</si>
  <si>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</si>
  <si>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</si>
  <si>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</si>
  <si>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</si>
  <si>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</si>
  <si>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</si>
  <si>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</si>
  <si>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</si>
  <si>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</si>
  <si>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</si>
  <si>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</si>
  <si>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</si>
  <si>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</si>
  <si>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</si>
  <si>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</si>
  <si>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</si>
  <si>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</si>
  <si>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</si>
  <si>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</si>
  <si>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</si>
  <si>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</si>
  <si>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</si>
  <si>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</si>
  <si>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</si>
  <si>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</si>
  <si>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</si>
  <si>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</si>
  <si>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</si>
  <si>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</si>
  <si>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</si>
  <si>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</si>
  <si>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</si>
  <si>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</si>
  <si>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</si>
  <si>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</si>
  <si>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</si>
  <si>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</si>
  <si>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</si>
  <si>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</si>
  <si>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</si>
  <si>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</si>
  <si>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</si>
  <si>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</si>
  <si>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</si>
  <si>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</si>
  <si>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</si>
  <si>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</si>
  <si>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</si>
  <si>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</si>
  <si>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</si>
  <si>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</si>
  <si>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</si>
  <si>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</si>
  <si>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</si>
  <si>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</si>
  <si>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</si>
  <si>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</si>
  <si>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</si>
  <si>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</si>
  <si>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</si>
  <si>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</si>
  <si>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</si>
  <si>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</si>
  <si>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</si>
  <si>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</si>
  <si>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</si>
  <si>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</si>
  <si>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</si>
  <si>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</si>
  <si>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</si>
  <si>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</si>
  <si>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</si>
  <si>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</si>
  <si>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</si>
  <si>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</si>
  <si>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</si>
  <si>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</si>
  <si>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</si>
  <si>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</si>
  <si>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</si>
  <si>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</si>
  <si>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</si>
  <si>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</si>
  <si>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</si>
  <si>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</si>
  <si>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</si>
  <si>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</si>
  <si>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</si>
  <si>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</si>
  <si>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</si>
  <si>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</si>
  <si>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</si>
  <si>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</si>
  <si>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</si>
  <si>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</si>
  <si>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</si>
  <si>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</si>
  <si>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</si>
  <si>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</si>
  <si>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</si>
  <si>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</si>
  <si>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</si>
  <si>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</si>
  <si>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</si>
  <si>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</si>
  <si>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</si>
  <si>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</si>
  <si>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</si>
  <si>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</si>
  <si>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</si>
  <si>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</si>
  <si>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</si>
  <si>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</si>
  <si>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</si>
  <si>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</si>
  <si>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</si>
  <si>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</si>
  <si>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</si>
  <si>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</si>
  <si>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</si>
  <si>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</si>
  <si>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</si>
  <si>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</si>
  <si>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</si>
  <si>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</si>
  <si>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</si>
  <si>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</si>
  <si>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</si>
  <si>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</si>
  <si>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</si>
  <si>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</si>
  <si>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</si>
  <si>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</si>
  <si>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</si>
  <si>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</si>
  <si>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</si>
  <si>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</si>
  <si>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</si>
  <si>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</si>
  <si>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</si>
  <si>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</si>
  <si>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</si>
  <si>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</si>
  <si>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</si>
  <si>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</si>
  <si>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</si>
  <si>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</si>
  <si>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</si>
  <si>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</si>
  <si>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</si>
  <si>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</si>
  <si>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</si>
  <si>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</si>
  <si>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</si>
  <si>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</si>
  <si>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</si>
  <si>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</si>
  <si>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</si>
  <si>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</si>
  <si>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</si>
  <si>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</si>
  <si>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</si>
  <si>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</si>
  <si>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</si>
  <si>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</si>
  <si>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</si>
  <si>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</si>
  <si>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</si>
  <si>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</si>
  <si>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</si>
  <si>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</si>
  <si>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</si>
  <si>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</si>
  <si>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</si>
  <si>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</si>
  <si>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</si>
  <si>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</si>
  <si>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</si>
  <si>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</si>
  <si>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</si>
  <si>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</si>
  <si>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</si>
  <si>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</si>
  <si>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</si>
  <si>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</si>
  <si>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</si>
  <si>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</si>
  <si>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</si>
  <si>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</si>
  <si>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</si>
  <si>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</si>
  <si>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</si>
  <si>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</si>
  <si>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</si>
  <si>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</si>
  <si>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</si>
  <si>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</si>
  <si>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</si>
  <si>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</si>
  <si>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</si>
  <si>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</si>
  <si>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</si>
  <si>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</si>
  <si>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</si>
  <si>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</si>
  <si>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</si>
  <si>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</si>
  <si>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</si>
  <si>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</si>
  <si>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</si>
  <si>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</si>
  <si>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</si>
  <si>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</si>
  <si>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</si>
  <si>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</si>
  <si>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</si>
  <si>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</si>
  <si>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</si>
  <si>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</si>
  <si>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</si>
  <si>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</si>
  <si>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</si>
  <si>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</si>
  <si>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</si>
  <si>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</si>
  <si>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</si>
  <si>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</si>
  <si>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</si>
  <si>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</si>
  <si>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</si>
  <si>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</si>
  <si>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</si>
  <si>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</si>
  <si>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</si>
  <si>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</si>
  <si>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</si>
  <si>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</si>
  <si>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</si>
  <si>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</si>
  <si>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</si>
  <si>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</si>
  <si>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</si>
  <si>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</si>
  <si>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</si>
  <si>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</si>
  <si>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</si>
  <si>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</si>
  <si>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</si>
  <si>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</si>
  <si>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</si>
  <si>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</si>
  <si>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</si>
  <si>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</si>
  <si>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</si>
  <si>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</si>
  <si>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</si>
  <si>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</si>
  <si>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</si>
  <si>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</si>
  <si>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</si>
  <si>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</si>
  <si>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</si>
  <si>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</si>
  <si>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</si>
  <si>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</si>
  <si>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</si>
  <si>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</si>
  <si>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</si>
  <si>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</si>
  <si>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</si>
  <si>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</si>
  <si>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</si>
  <si>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</si>
  <si>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</si>
  <si>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</si>
  <si>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</si>
  <si>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</si>
  <si>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</si>
  <si>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</si>
  <si>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</si>
  <si>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</si>
  <si>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</si>
  <si>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</si>
  <si>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</si>
  <si>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</si>
  <si>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</si>
  <si>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</si>
  <si>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</si>
  <si>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</si>
  <si>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</si>
  <si>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</si>
  <si>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</si>
  <si>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</si>
  <si>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</si>
  <si>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</si>
  <si>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</si>
  <si>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</si>
  <si>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</si>
  <si>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</si>
  <si>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</si>
  <si>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</si>
  <si>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</si>
  <si>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</si>
  <si>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</si>
  <si>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</si>
  <si>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</si>
  <si>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</si>
  <si>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</si>
  <si>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</si>
  <si>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</si>
  <si>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</si>
  <si>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</si>
  <si>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</si>
  <si>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</si>
  <si>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</si>
  <si>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</si>
  <si>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</si>
  <si>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</si>
  <si>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</si>
  <si>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</si>
  <si>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</si>
  <si>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</si>
  <si>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</si>
  <si>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</si>
  <si>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</si>
  <si>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</si>
  <si>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</si>
  <si>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</si>
  <si>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</si>
  <si>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</si>
  <si>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</si>
  <si>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</si>
  <si>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</si>
  <si>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</si>
  <si>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</si>
  <si>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</si>
  <si>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</si>
  <si>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</si>
  <si>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</si>
  <si>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</si>
  <si>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</si>
  <si>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</si>
  <si>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</si>
  <si>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</si>
  <si>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</si>
  <si>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</si>
  <si>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</si>
  <si>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</si>
  <si>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</si>
  <si>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</si>
  <si>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</si>
  <si>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</si>
  <si>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</si>
  <si>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</si>
  <si>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</si>
  <si>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</si>
  <si>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</si>
  <si>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</si>
  <si>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</si>
  <si>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</si>
  <si>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</si>
  <si>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</si>
  <si>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</si>
  <si>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</si>
  <si>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</si>
  <si>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</si>
  <si>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</si>
  <si>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</si>
  <si>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</si>
  <si>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</si>
  <si>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</si>
  <si>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</si>
  <si>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</si>
  <si>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</si>
  <si>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</si>
  <si>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</si>
  <si>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</si>
  <si>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</si>
  <si>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</si>
  <si>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</si>
  <si>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</si>
  <si>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</si>
  <si>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</si>
  <si>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</si>
  <si>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</si>
  <si>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</si>
  <si>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</si>
  <si>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</si>
  <si>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</si>
  <si>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</si>
  <si>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</si>
  <si>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</si>
  <si>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</si>
  <si>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</si>
  <si>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</si>
  <si>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</si>
  <si>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</si>
  <si>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</si>
  <si>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</si>
  <si>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</si>
  <si>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</si>
  <si>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</si>
  <si>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</si>
  <si>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</si>
  <si>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</si>
  <si>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</si>
  <si>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</si>
  <si>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</si>
  <si>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</si>
  <si>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</si>
  <si>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</si>
  <si>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</si>
  <si>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</si>
  <si>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</si>
  <si>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</si>
  <si>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</si>
  <si>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</si>
  <si>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</si>
  <si>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</si>
  <si>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</si>
  <si>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</si>
  <si>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</si>
  <si>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</si>
  <si>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</si>
  <si>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</si>
  <si>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</si>
  <si>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</si>
  <si>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</si>
  <si>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</si>
  <si>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</si>
  <si>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</si>
  <si>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</si>
  <si>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</si>
  <si>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</si>
  <si>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</si>
  <si>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</si>
  <si>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</si>
  <si>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</si>
  <si>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</si>
  <si>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</si>
  <si>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</si>
  <si>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</si>
  <si>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</si>
  <si>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</si>
  <si>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</si>
  <si>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</si>
  <si>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</si>
  <si>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</si>
  <si>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</si>
  <si>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</si>
  <si>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</si>
  <si>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</si>
  <si>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</si>
  <si>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</si>
  <si>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</si>
  <si>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</si>
  <si>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</si>
  <si>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</si>
  <si>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</si>
  <si>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</si>
  <si>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</si>
  <si>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</si>
  <si>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</si>
  <si>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</si>
  <si>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</si>
  <si>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</si>
  <si>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</si>
  <si>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</si>
  <si>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</si>
  <si>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</si>
  <si>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</si>
  <si>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</si>
  <si>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</si>
  <si>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</si>
  <si>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</si>
  <si>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</si>
  <si>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</si>
  <si>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</si>
  <si>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</si>
  <si>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</si>
  <si>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</si>
  <si>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</si>
  <si>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</si>
  <si>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</si>
  <si>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</si>
  <si>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</si>
  <si>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</si>
  <si>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</si>
  <si>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</si>
  <si>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</si>
  <si>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</si>
  <si>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</si>
  <si>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</si>
  <si>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</si>
  <si>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</si>
  <si>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</si>
  <si>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</si>
  <si>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</si>
  <si>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</si>
  <si>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</si>
  <si>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</si>
  <si>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</si>
  <si>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</si>
  <si>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</si>
  <si>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</si>
  <si>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</si>
  <si>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</si>
  <si>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</si>
  <si>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</si>
  <si>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</si>
  <si>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</si>
  <si>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</si>
  <si>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</si>
  <si>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</si>
  <si>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</si>
  <si>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</si>
  <si>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</si>
  <si>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</si>
  <si>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</si>
  <si>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</si>
  <si>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</si>
  <si>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</si>
  <si>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</si>
  <si>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</si>
  <si>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</si>
  <si>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</si>
  <si>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</si>
  <si>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</si>
  <si>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</si>
  <si>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</si>
  <si>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</si>
  <si>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</si>
  <si>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</si>
  <si>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</si>
  <si>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</si>
  <si>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</si>
  <si>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</si>
  <si>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</si>
  <si>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</si>
  <si>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</si>
  <si>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</si>
  <si>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</si>
  <si>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</si>
  <si>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</si>
  <si>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</si>
  <si>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</si>
  <si>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</si>
  <si>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</si>
  <si>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</si>
  <si>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</si>
  <si>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</si>
  <si>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</si>
  <si>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</si>
  <si>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</si>
  <si>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</si>
  <si>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</si>
  <si>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</si>
  <si>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</si>
  <si>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</si>
  <si>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</si>
  <si>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</si>
  <si>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</si>
  <si>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</si>
  <si>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</si>
  <si>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</si>
  <si>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</si>
  <si>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</si>
  <si>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</si>
  <si>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</si>
  <si>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</si>
  <si>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</si>
  <si>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</si>
  <si>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</si>
  <si>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</si>
  <si>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</si>
  <si>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</si>
  <si>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</si>
  <si>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</si>
  <si>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</si>
  <si>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</si>
  <si>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</si>
  <si>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</si>
  <si>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</si>
  <si>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</si>
  <si>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</si>
  <si>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</si>
  <si>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</si>
  <si>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</si>
  <si>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</si>
  <si>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</si>
  <si>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</si>
  <si>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</si>
  <si>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</si>
  <si>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</si>
  <si>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</si>
  <si>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</si>
  <si>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</si>
  <si>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</si>
  <si>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</si>
  <si>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</si>
  <si>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</si>
  <si>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</si>
  <si>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</si>
  <si>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</si>
  <si>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</si>
  <si>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</si>
  <si>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</si>
  <si>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</si>
  <si>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</si>
  <si>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</si>
  <si>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</si>
  <si>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</si>
  <si>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</si>
  <si>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</si>
  <si>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</si>
  <si>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</si>
  <si>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</si>
  <si>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</si>
  <si>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</si>
  <si>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</si>
  <si>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</si>
  <si>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</si>
  <si>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</si>
  <si>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</si>
  <si>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</si>
  <si>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</si>
  <si>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</si>
  <si>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</si>
  <si>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</si>
  <si>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</si>
  <si>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</si>
  <si>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</si>
  <si>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</si>
  <si>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</si>
  <si>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</si>
  <si>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</si>
  <si>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</si>
  <si>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</si>
  <si>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</si>
  <si>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</si>
  <si>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</si>
  <si>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</si>
  <si>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</si>
  <si>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</si>
  <si>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</si>
  <si>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</si>
  <si>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</si>
  <si>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</si>
  <si>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</si>
  <si>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</si>
  <si>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</si>
  <si>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</si>
  <si>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</si>
  <si>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</si>
  <si>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</si>
  <si>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</si>
  <si>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</si>
  <si>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</si>
  <si>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</si>
  <si>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</si>
  <si>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</si>
  <si>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</si>
  <si>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</si>
  <si>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</si>
  <si>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</si>
  <si>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</si>
  <si>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</si>
  <si>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</si>
  <si>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</si>
  <si>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</si>
  <si>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</si>
  <si>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</si>
  <si>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</si>
  <si>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</si>
  <si>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</si>
  <si>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</si>
  <si>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</si>
  <si>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</si>
  <si>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</si>
  <si>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</si>
  <si>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</si>
  <si>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</si>
  <si>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</si>
  <si>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</si>
  <si>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</si>
  <si>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</si>
  <si>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</si>
  <si>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</si>
  <si>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</si>
  <si>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</si>
  <si>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</si>
  <si>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</si>
  <si>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</si>
  <si>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</si>
  <si>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</si>
  <si>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</si>
  <si>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</si>
  <si>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</si>
  <si>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</si>
  <si>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</si>
  <si>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</si>
  <si>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</si>
  <si>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</si>
  <si>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</si>
  <si>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</si>
  <si>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</si>
  <si>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</si>
  <si>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</si>
  <si>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</si>
  <si>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</si>
  <si>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</si>
  <si>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</si>
  <si>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</si>
  <si>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</si>
  <si>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</si>
  <si>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</si>
  <si>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</si>
  <si>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</si>
  <si>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</si>
  <si>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</si>
  <si>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</si>
  <si>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</si>
  <si>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</si>
  <si>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</si>
  <si>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</si>
  <si>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</si>
  <si>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</si>
  <si>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</si>
  <si>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</si>
  <si>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</si>
  <si>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</si>
  <si>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</si>
  <si>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</si>
  <si>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</si>
  <si>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</si>
  <si>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</si>
  <si>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</si>
  <si>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</si>
  <si>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</si>
  <si>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</si>
  <si>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</si>
  <si>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</si>
  <si>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</si>
  <si>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</si>
  <si>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</si>
  <si>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</si>
  <si>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</si>
  <si>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</si>
  <si>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</si>
  <si>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</si>
  <si>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</si>
  <si>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</si>
  <si>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</si>
  <si>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</si>
  <si>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</si>
  <si>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</si>
  <si>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</si>
  <si>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</si>
  <si>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</si>
  <si>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</si>
  <si>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</si>
  <si>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</si>
  <si>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</si>
  <si>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</si>
  <si>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</si>
  <si>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</si>
  <si>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</si>
  <si>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</si>
  <si>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</si>
  <si>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</si>
  <si>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</si>
  <si>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</si>
  <si>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</si>
  <si>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</si>
  <si>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</si>
  <si>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</si>
  <si>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</si>
  <si>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</si>
  <si>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</si>
  <si>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</si>
  <si>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</si>
  <si>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</si>
  <si>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</si>
  <si>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</si>
  <si>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</si>
  <si>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</si>
  <si>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</si>
  <si>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</si>
  <si>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</si>
  <si>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</si>
  <si>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</si>
  <si>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</si>
  <si>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</si>
  <si>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</si>
  <si>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</si>
  <si>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</si>
  <si>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</si>
  <si>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</si>
  <si>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</si>
  <si>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</si>
  <si>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</si>
  <si>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</si>
  <si>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</si>
  <si>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</si>
  <si>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</si>
  <si>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</si>
  <si>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</si>
  <si>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</si>
  <si>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</si>
  <si>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</si>
  <si>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</si>
  <si>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</si>
  <si>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</si>
  <si>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</si>
  <si>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</si>
  <si>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</si>
  <si>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</si>
  <si>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</si>
  <si>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</si>
  <si>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</si>
  <si>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</si>
  <si>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</si>
  <si>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</si>
  <si>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</si>
  <si>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</si>
  <si>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</si>
  <si>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</si>
  <si>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</si>
  <si>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</si>
  <si>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</si>
  <si>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</si>
  <si>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</si>
  <si>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</si>
  <si>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</si>
  <si>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</si>
  <si>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</si>
  <si>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</si>
  <si>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</si>
  <si>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</si>
  <si>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</si>
  <si>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</si>
  <si>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</si>
  <si>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</si>
  <si>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</si>
  <si>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</si>
  <si>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</si>
  <si>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</si>
  <si>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</si>
  <si>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</si>
  <si>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</si>
  <si>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</si>
  <si>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</si>
  <si>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</si>
  <si>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</si>
  <si>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</si>
  <si>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</si>
  <si>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</si>
  <si>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</si>
  <si>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</si>
  <si>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</si>
  <si>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</si>
  <si>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</si>
  <si>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</si>
  <si>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</si>
  <si>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</si>
  <si>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</si>
  <si>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</si>
  <si>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</si>
  <si>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</si>
  <si>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</si>
  <si>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</si>
  <si>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</si>
  <si>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</si>
  <si>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</si>
  <si>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</si>
  <si>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</si>
  <si>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</si>
  <si>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</si>
  <si>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</si>
  <si>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</si>
  <si>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</si>
  <si>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</si>
  <si>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</si>
  <si>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</si>
  <si>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</si>
  <si>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</si>
  <si>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</si>
  <si>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</si>
  <si>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</si>
  <si>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</si>
  <si>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</si>
  <si>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</si>
  <si>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</si>
  <si>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</si>
  <si>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</si>
  <si>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</si>
  <si>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</si>
  <si>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</si>
  <si>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</si>
  <si>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</si>
  <si>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</si>
  <si>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</si>
  <si>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</si>
  <si>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</si>
  <si>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</si>
  <si>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</si>
  <si>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</si>
  <si>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</si>
  <si>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</si>
  <si>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</si>
  <si>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</si>
  <si>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</si>
  <si>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</si>
  <si>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</si>
  <si>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</si>
  <si>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</si>
  <si>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</si>
  <si>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</si>
  <si>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</si>
  <si>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</si>
  <si>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</si>
  <si>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</si>
  <si>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</si>
  <si>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</si>
  <si>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</si>
  <si>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</si>
  <si>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</si>
  <si>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</si>
  <si>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</si>
  <si>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</si>
  <si>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</si>
  <si>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</si>
  <si>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</si>
  <si>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</si>
  <si>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</si>
  <si>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</si>
  <si>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</si>
  <si>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</si>
  <si>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</si>
  <si>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</si>
  <si>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</si>
  <si>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</si>
  <si>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</si>
  <si>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</si>
  <si>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</si>
  <si>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</si>
  <si>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</si>
  <si>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</si>
  <si>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</si>
  <si>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</si>
  <si>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</si>
  <si>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</si>
  <si>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</si>
  <si>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</si>
  <si>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</si>
  <si>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</si>
  <si>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</si>
  <si>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</si>
  <si>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</si>
  <si>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</si>
  <si>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</si>
  <si>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</si>
  <si>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</si>
  <si>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</si>
  <si>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</si>
  <si>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</si>
  <si>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</si>
  <si>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</si>
  <si>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</si>
  <si>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</si>
  <si>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</si>
  <si>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</si>
  <si>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</si>
  <si>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</si>
  <si>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</si>
  <si>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</si>
  <si>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</si>
  <si>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</si>
  <si>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</si>
  <si>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</si>
  <si>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</si>
  <si>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</si>
  <si>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</si>
  <si>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</si>
  <si>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</si>
  <si>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</si>
  <si>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</si>
  <si>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</si>
  <si>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</si>
  <si>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</si>
  <si>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</si>
  <si>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</si>
  <si>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</si>
  <si>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</si>
  <si>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</si>
  <si>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</si>
  <si>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</si>
  <si>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</si>
  <si>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</si>
  <si>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</si>
  <si>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</si>
  <si>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</si>
  <si>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</si>
  <si>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</si>
  <si>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</si>
  <si>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</si>
  <si>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</si>
  <si>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</si>
  <si>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</si>
  <si>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</si>
  <si>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</si>
  <si>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</si>
  <si>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</si>
  <si>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</si>
  <si>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</si>
  <si>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</si>
  <si>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</si>
  <si>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</si>
  <si>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</si>
  <si>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</si>
  <si>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</si>
  <si>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</si>
  <si>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</si>
  <si>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</si>
  <si>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</si>
  <si>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</si>
  <si>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</si>
  <si>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</si>
  <si>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</si>
  <si>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</si>
  <si>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</si>
  <si>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</si>
  <si>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</si>
  <si>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</si>
  <si>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</si>
  <si>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</si>
  <si>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</si>
  <si>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</si>
  <si>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</si>
  <si>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</si>
  <si>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</si>
  <si>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</si>
  <si>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</si>
  <si>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</si>
  <si>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</si>
  <si>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</si>
  <si>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</si>
  <si>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</si>
  <si>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</si>
  <si>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</si>
  <si>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</si>
  <si>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</si>
  <si>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</si>
  <si>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</si>
  <si>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</si>
  <si>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</si>
  <si>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</si>
  <si>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</si>
  <si>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</si>
  <si>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</si>
  <si>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</si>
  <si>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</si>
  <si>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</si>
  <si>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</si>
  <si>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</si>
  <si>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</si>
  <si>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</si>
  <si>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</si>
  <si>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</si>
  <si>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</si>
  <si>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</si>
  <si>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</si>
  <si>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</si>
  <si>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</si>
  <si>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</si>
  <si>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</si>
  <si>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</si>
  <si>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</si>
  <si>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</si>
  <si>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</si>
  <si>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</si>
  <si>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</si>
  <si>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</si>
  <si>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</si>
  <si>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</si>
  <si>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</si>
  <si>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</si>
  <si>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</si>
  <si>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</si>
  <si>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</si>
  <si>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</si>
  <si>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</si>
  <si>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</si>
  <si>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</si>
  <si>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</si>
  <si>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</si>
  <si>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</si>
  <si>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</si>
  <si>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</si>
  <si>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</si>
  <si>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</si>
  <si>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</si>
  <si>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</si>
  <si>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</si>
  <si>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</si>
  <si>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</si>
  <si>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</si>
  <si>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</si>
  <si>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</si>
  <si>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</si>
  <si>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</si>
  <si>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</si>
  <si>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</si>
  <si>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</si>
  <si>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</si>
  <si>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</si>
  <si>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</si>
  <si>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</si>
  <si>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</si>
  <si>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</si>
  <si>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</si>
  <si>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</si>
  <si>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</si>
  <si>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</si>
  <si>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</si>
  <si>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</si>
  <si>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</si>
  <si>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</si>
  <si>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</si>
  <si>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</si>
  <si>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</si>
  <si>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</si>
  <si>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</si>
  <si>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</si>
  <si>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</si>
  <si>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</si>
  <si>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</si>
  <si>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</si>
  <si>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</si>
  <si>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</si>
  <si>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</si>
  <si>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</si>
  <si>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</si>
  <si>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</si>
  <si>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</si>
  <si>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</si>
  <si>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</si>
  <si>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</si>
  <si>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</si>
  <si>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</si>
  <si>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</si>
  <si>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</si>
  <si>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</si>
  <si>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</si>
  <si>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</si>
  <si>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</si>
  <si>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</si>
  <si>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</si>
  <si>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</si>
  <si>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</si>
  <si>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</si>
  <si>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</si>
  <si>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</si>
  <si>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</si>
  <si>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</si>
  <si>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</si>
  <si>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</si>
  <si>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</si>
  <si>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</si>
  <si>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</si>
  <si>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</si>
  <si>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</si>
  <si>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</si>
  <si>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</si>
  <si>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</si>
  <si>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</si>
  <si>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</si>
  <si>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</si>
  <si>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</si>
  <si>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</si>
  <si>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</si>
  <si>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</si>
  <si>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</si>
  <si>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</si>
  <si>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</si>
  <si>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</si>
  <si>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</si>
  <si>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</si>
  <si>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</si>
  <si>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</si>
  <si>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</si>
  <si>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</si>
  <si>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</si>
  <si>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</si>
  <si>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</si>
  <si>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</si>
  <si>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</si>
  <si>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</si>
  <si>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</si>
  <si>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</si>
  <si>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</si>
  <si>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</si>
  <si>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</si>
  <si>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</si>
  <si>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</si>
  <si>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</si>
  <si>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</si>
  <si>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</si>
  <si>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</si>
  <si>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</si>
  <si>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</si>
  <si>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</si>
  <si>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</si>
  <si>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</si>
  <si>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</si>
  <si>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</si>
  <si>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</si>
  <si>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</si>
  <si>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</si>
  <si>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</si>
  <si>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</si>
  <si>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</si>
  <si>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</si>
  <si>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</si>
  <si>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</si>
  <si>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</si>
  <si>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</si>
  <si>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</si>
  <si>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</si>
  <si>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</si>
  <si>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</si>
  <si>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</si>
  <si>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</si>
  <si>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</si>
  <si>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</si>
  <si>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</si>
  <si>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</si>
  <si>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</si>
  <si>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</si>
  <si>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</si>
  <si>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</si>
  <si>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</si>
  <si>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</si>
  <si>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</si>
  <si>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</si>
  <si>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</si>
  <si>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</si>
  <si>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</si>
  <si>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</si>
  <si>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</si>
  <si>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</si>
  <si>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</si>
  <si>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</si>
  <si>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</si>
  <si>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</si>
  <si>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</si>
  <si>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</si>
  <si>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</si>
  <si>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</si>
  <si>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</si>
  <si>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</si>
  <si>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</si>
  <si>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</si>
  <si>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</si>
  <si>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</si>
  <si>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</si>
  <si>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</si>
  <si>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</si>
  <si>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</si>
  <si>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</si>
  <si>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</si>
  <si>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</si>
  <si>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</si>
  <si>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</si>
  <si>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</si>
  <si>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</si>
  <si>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</si>
  <si>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</si>
  <si>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</si>
  <si>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</si>
  <si>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</si>
  <si>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</si>
  <si>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</si>
  <si>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</si>
  <si>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</si>
  <si>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</si>
  <si>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</si>
  <si>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</si>
  <si>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</si>
  <si>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</si>
  <si>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</si>
  <si>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</si>
  <si>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</si>
  <si>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</si>
  <si>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</si>
  <si>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</si>
  <si>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</si>
  <si>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</si>
  <si>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</si>
  <si>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</si>
  <si>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</si>
  <si>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</si>
  <si>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</si>
  <si>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</si>
  <si>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</si>
  <si>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</si>
  <si>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</si>
  <si>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</si>
  <si>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</si>
  <si>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</si>
  <si>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</si>
  <si>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</si>
  <si>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</si>
  <si>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</si>
  <si>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</si>
  <si>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</si>
  <si>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</si>
  <si>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</si>
  <si>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</si>
  <si>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</si>
  <si>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</si>
  <si>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</si>
  <si>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</si>
  <si>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</si>
  <si>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</si>
  <si>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</si>
  <si>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</si>
  <si>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</si>
  <si>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</si>
  <si>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</si>
  <si>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</si>
  <si>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</si>
  <si>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</si>
  <si>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</si>
  <si>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</si>
  <si>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</si>
  <si>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</si>
  <si>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</si>
  <si>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</si>
  <si>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</si>
  <si>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</si>
  <si>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</si>
  <si>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</si>
  <si>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</si>
  <si>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</si>
  <si>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</si>
  <si>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</si>
  <si>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</si>
  <si>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</si>
  <si>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</si>
  <si>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</si>
  <si>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</si>
  <si>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</si>
  <si>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</si>
  <si>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</si>
  <si>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</si>
  <si>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</si>
  <si>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</si>
  <si>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</si>
  <si>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</si>
  <si>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</si>
  <si>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</si>
  <si>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</si>
  <si>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</si>
  <si>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</si>
  <si>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</si>
  <si>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</si>
  <si>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</si>
  <si>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</si>
  <si>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</si>
  <si>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</si>
  <si>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</si>
  <si>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</si>
  <si>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</si>
  <si>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</si>
  <si>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</si>
  <si>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</si>
  <si>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</si>
  <si>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</si>
  <si>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</si>
  <si>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</si>
  <si>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</si>
  <si>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</si>
  <si>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</si>
  <si>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</si>
  <si>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</si>
  <si>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</si>
  <si>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</si>
  <si>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</si>
  <si>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</si>
  <si>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</si>
  <si>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</si>
  <si>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</si>
  <si>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</si>
  <si>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</si>
  <si>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</si>
  <si>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</si>
  <si>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</si>
  <si>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</si>
  <si>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</si>
  <si>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</si>
  <si>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</si>
  <si>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</si>
  <si>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</si>
  <si>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</si>
  <si>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</si>
  <si>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</si>
  <si>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</si>
  <si>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</si>
  <si>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</si>
  <si>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</si>
  <si>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</si>
  <si>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</si>
  <si>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</si>
  <si>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</si>
  <si>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</si>
  <si>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</si>
  <si>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</si>
  <si>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</si>
  <si>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</si>
  <si>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</si>
  <si>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</si>
  <si>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</si>
  <si>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</si>
  <si>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</si>
  <si>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</si>
  <si>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</si>
  <si>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</si>
  <si>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</si>
  <si>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</si>
  <si>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</si>
  <si>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</si>
  <si>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</si>
  <si>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</si>
  <si>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</si>
  <si>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</si>
  <si>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</si>
  <si>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</si>
  <si>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</si>
  <si>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</si>
  <si>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</si>
  <si>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</si>
  <si>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</si>
  <si>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</si>
  <si>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</si>
  <si>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</si>
  <si>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</si>
  <si>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</si>
  <si>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</si>
  <si>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</si>
  <si>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</si>
  <si>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</si>
  <si>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</si>
  <si>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</si>
  <si>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</si>
  <si>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</si>
  <si>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</si>
  <si>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</si>
  <si>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</si>
  <si>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</si>
  <si>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</si>
  <si>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</si>
  <si>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</si>
  <si>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</si>
  <si>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</si>
  <si>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</si>
  <si>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</si>
  <si>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</si>
  <si>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</si>
  <si>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</si>
  <si>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</si>
  <si>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</si>
  <si>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</si>
  <si>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</si>
  <si>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</si>
  <si>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</si>
  <si>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</si>
  <si>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</si>
  <si>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</si>
  <si>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</si>
  <si>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</si>
  <si>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</si>
  <si>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</si>
  <si>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</si>
  <si>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</si>
  <si>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</si>
  <si>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</si>
  <si>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</si>
  <si>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</si>
  <si>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</si>
  <si>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</si>
  <si>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</si>
  <si>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</si>
  <si>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</si>
  <si>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</si>
  <si>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</si>
  <si>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</si>
  <si>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</si>
  <si>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</si>
  <si>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</si>
  <si>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</si>
  <si>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</si>
  <si>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</si>
  <si>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</si>
  <si>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</si>
  <si>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</si>
  <si>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</si>
  <si>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</si>
  <si>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</si>
  <si>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</si>
  <si>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</si>
  <si>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</si>
  <si>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</si>
  <si>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</si>
  <si>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</si>
  <si>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</si>
  <si>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</si>
  <si>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</si>
  <si>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</si>
  <si>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</si>
  <si>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</si>
  <si>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</si>
  <si>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</si>
  <si>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</si>
  <si>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</si>
  <si>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</si>
  <si>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</si>
  <si>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</si>
  <si>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</si>
  <si>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</si>
  <si>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</si>
  <si>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</si>
  <si>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</si>
  <si>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</si>
  <si>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</si>
  <si>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</si>
  <si>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</si>
  <si>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</si>
  <si>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</si>
  <si>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</si>
  <si>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</si>
  <si>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</si>
  <si>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</si>
  <si>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</si>
  <si>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</si>
  <si>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</si>
  <si>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</si>
  <si>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</si>
  <si>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</si>
  <si>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</si>
  <si>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</si>
  <si>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</si>
  <si>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</si>
  <si>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</si>
  <si>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</si>
  <si>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</si>
  <si>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</si>
  <si>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</si>
  <si>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</si>
  <si>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</si>
  <si>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</si>
  <si>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</si>
  <si>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</si>
  <si>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</si>
  <si>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</si>
  <si>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</si>
  <si>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</si>
  <si>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</si>
  <si>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</si>
  <si>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</si>
  <si>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</si>
  <si>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</si>
  <si>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</si>
  <si>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</si>
  <si>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</si>
  <si>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</si>
  <si>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</si>
  <si>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</si>
  <si>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</si>
  <si>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</si>
  <si>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</si>
  <si>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</si>
  <si>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</si>
  <si>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</si>
  <si>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</si>
  <si>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</si>
  <si>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</si>
  <si>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</si>
  <si>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</si>
  <si>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</si>
  <si>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</si>
  <si>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</si>
  <si>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</si>
  <si>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</si>
  <si>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</si>
  <si>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</si>
  <si>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</si>
  <si>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</si>
  <si>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</si>
  <si>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</si>
  <si>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</si>
  <si>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</si>
  <si>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</si>
  <si>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</si>
  <si>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</si>
  <si>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</si>
  <si>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</si>
  <si>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</si>
  <si>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</si>
  <si>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</si>
  <si>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</si>
  <si>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</si>
  <si>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</si>
  <si>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</si>
  <si>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</si>
  <si>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</si>
  <si>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</si>
  <si>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</si>
  <si>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</si>
  <si>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</si>
  <si>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</si>
  <si>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</si>
  <si>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</si>
  <si>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</si>
  <si>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</si>
  <si>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</si>
  <si>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</si>
  <si>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</si>
  <si>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</si>
  <si>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</si>
  <si>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</si>
  <si>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</si>
  <si>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</si>
  <si>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</si>
  <si>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</si>
  <si>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</si>
  <si>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</si>
  <si>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</si>
  <si>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</si>
  <si>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</si>
  <si>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</si>
  <si>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</si>
  <si>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</si>
  <si>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</si>
  <si>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</si>
  <si>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</si>
  <si>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</si>
  <si>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</si>
  <si>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</si>
  <si>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</si>
  <si>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</si>
  <si>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</si>
  <si>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</si>
  <si>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</si>
  <si>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</si>
  <si>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</si>
  <si>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</si>
  <si>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</si>
  <si>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</si>
  <si>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</si>
  <si>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</si>
  <si>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</si>
  <si>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</si>
  <si>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</si>
  <si>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</si>
  <si>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</si>
  <si>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</si>
  <si>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</si>
  <si>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</si>
  <si>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</si>
  <si>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</si>
  <si>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</si>
  <si>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</si>
  <si>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</si>
  <si>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</si>
  <si>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</si>
  <si>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</si>
  <si>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</si>
  <si>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</si>
  <si>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</si>
  <si>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</si>
  <si>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</si>
  <si>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</si>
  <si>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</si>
  <si>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</si>
  <si>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</si>
  <si>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</si>
  <si>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</si>
  <si>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</si>
  <si>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</si>
  <si>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</si>
  <si>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</si>
  <si>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</si>
  <si>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</si>
  <si>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</si>
  <si>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</si>
  <si>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</si>
  <si>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</si>
  <si>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</si>
  <si>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</si>
  <si>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</si>
  <si>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</si>
  <si>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</si>
  <si>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</si>
  <si>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</si>
  <si>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</si>
  <si>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</si>
  <si>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</si>
  <si>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</si>
  <si>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</si>
  <si>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</si>
  <si>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</si>
  <si>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</si>
  <si>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</si>
  <si>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</si>
  <si>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</si>
  <si>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</si>
  <si>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</si>
  <si>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</si>
  <si>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</si>
  <si>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</si>
  <si>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</si>
  <si>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</si>
  <si>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</si>
  <si>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</si>
  <si>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</si>
  <si>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</si>
  <si>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</si>
  <si>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</si>
  <si>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</si>
  <si>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</si>
  <si>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</si>
  <si>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</si>
  <si>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</si>
  <si>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</si>
  <si>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</si>
  <si>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</si>
  <si>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</si>
  <si>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</si>
  <si>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</si>
  <si>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</si>
  <si>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</si>
  <si>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</si>
  <si>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</si>
  <si>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</si>
  <si>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</si>
  <si>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</si>
  <si>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</si>
  <si>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</si>
  <si>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</si>
  <si>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</si>
  <si>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</si>
  <si>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</si>
  <si>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</si>
  <si>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</si>
  <si>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</si>
  <si>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</si>
  <si>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</si>
  <si>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</si>
  <si>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</si>
  <si>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</si>
  <si>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</si>
  <si>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</si>
  <si>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</si>
  <si>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</si>
  <si>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</si>
  <si>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</si>
  <si>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</si>
  <si>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</si>
  <si>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</si>
  <si>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</si>
  <si>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</si>
  <si>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</si>
  <si>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</si>
  <si>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</si>
  <si>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</si>
  <si>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</si>
  <si>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</si>
  <si>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</si>
  <si>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</si>
  <si>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</si>
  <si>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</si>
  <si>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</si>
  <si>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</si>
  <si>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</si>
  <si>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</si>
  <si>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</si>
  <si>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</si>
  <si>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</si>
  <si>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</si>
  <si>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</si>
  <si>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</si>
  <si>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</si>
  <si>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</si>
  <si>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</si>
  <si>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</si>
  <si>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</si>
  <si>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</si>
  <si>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</si>
  <si>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</si>
  <si>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</si>
  <si>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</si>
  <si>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</si>
  <si>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</si>
  <si>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</si>
  <si>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</si>
  <si>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</si>
  <si>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</si>
  <si>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</si>
  <si>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</si>
  <si>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</si>
  <si>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</si>
  <si>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</si>
  <si>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</si>
  <si>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</si>
  <si>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</si>
  <si>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</si>
  <si>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</si>
  <si>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</si>
  <si>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</si>
  <si>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</si>
  <si>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</si>
  <si>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</si>
  <si>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</si>
  <si>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</si>
  <si>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</si>
  <si>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</si>
  <si>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</si>
  <si>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</si>
  <si>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</si>
  <si>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</si>
  <si>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</si>
  <si>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</si>
  <si>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</si>
  <si>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</si>
  <si>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</si>
  <si>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</si>
  <si>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</si>
  <si>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</si>
  <si>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</si>
  <si>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</si>
  <si>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</si>
  <si>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</si>
  <si>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</si>
  <si>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</si>
  <si>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</si>
  <si>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</si>
  <si>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</si>
  <si>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</si>
  <si>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</si>
  <si>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</si>
  <si>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</si>
  <si>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</si>
  <si>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</si>
  <si>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</si>
  <si>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</si>
  <si>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</si>
  <si>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</si>
  <si>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</si>
  <si>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</si>
  <si>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</si>
  <si>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</si>
  <si>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</si>
  <si>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</si>
  <si>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</si>
  <si>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</si>
  <si>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</si>
  <si>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</si>
  <si>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</si>
  <si>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</si>
  <si>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</si>
  <si>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</si>
  <si>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</si>
  <si>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</si>
  <si>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</si>
  <si>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</si>
  <si>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</si>
  <si>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</si>
  <si>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</si>
  <si>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</si>
  <si>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</si>
  <si>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</si>
  <si>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</si>
  <si>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</si>
  <si>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</si>
  <si>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</si>
  <si>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</si>
  <si>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</si>
  <si>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</si>
  <si>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</si>
  <si>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</si>
  <si>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</si>
  <si>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</si>
  <si>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</si>
  <si>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</si>
  <si>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</si>
  <si>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</si>
  <si>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</si>
  <si>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</si>
  <si>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</si>
  <si>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</si>
  <si>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</si>
  <si>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</si>
  <si>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</si>
  <si>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</si>
  <si>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</si>
  <si>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</si>
  <si>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</si>
  <si>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</si>
  <si>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</si>
  <si>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</si>
  <si>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</si>
  <si>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</si>
  <si>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</si>
  <si>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</si>
  <si>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</si>
  <si>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</si>
  <si>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</si>
  <si>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</si>
  <si>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</si>
  <si>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</si>
  <si>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</si>
  <si>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</si>
  <si>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</si>
  <si>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</si>
  <si>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</si>
  <si>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</si>
  <si>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</si>
  <si>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</si>
  <si>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</si>
  <si>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</si>
  <si>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</si>
  <si>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</si>
  <si>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</si>
  <si>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</si>
  <si>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</si>
  <si>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</si>
  <si>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</si>
  <si>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</si>
  <si>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</si>
  <si>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</si>
  <si>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</si>
  <si>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</si>
  <si>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</si>
  <si>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</si>
  <si>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</si>
  <si>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</si>
  <si>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</si>
  <si>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</si>
  <si>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</si>
  <si>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</si>
  <si>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</si>
  <si>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</si>
  <si>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</si>
  <si>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</si>
  <si>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</si>
  <si>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</si>
  <si>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</si>
  <si>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</si>
  <si>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</si>
  <si>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</si>
  <si>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</si>
  <si>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</si>
  <si>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</si>
  <si>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</si>
  <si>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</si>
  <si>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</si>
  <si>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</si>
  <si>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</si>
  <si>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</si>
  <si>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</si>
  <si>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</si>
  <si>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</si>
  <si>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</si>
  <si>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</si>
  <si>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</si>
  <si>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</si>
  <si>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</si>
  <si>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</si>
  <si>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</si>
  <si>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</si>
  <si>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</si>
  <si>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</si>
  <si>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</si>
  <si>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</si>
  <si>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</si>
  <si>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</si>
  <si>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</si>
  <si>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</si>
  <si>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</si>
  <si>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</si>
  <si>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</si>
  <si>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</si>
  <si>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</si>
  <si>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</si>
  <si>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</si>
  <si>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</si>
  <si>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</si>
  <si>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</si>
  <si>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</si>
  <si>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</si>
  <si>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</si>
  <si>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</si>
  <si>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</si>
  <si>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</si>
  <si>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</si>
  <si>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</si>
  <si>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</si>
  <si>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</si>
  <si>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</si>
  <si>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</si>
  <si>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</si>
  <si>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</si>
  <si>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</si>
  <si>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</si>
  <si>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</si>
  <si>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</si>
  <si>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</si>
  <si>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</si>
  <si>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</si>
  <si>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</si>
  <si>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</si>
  <si>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</si>
  <si>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</si>
  <si>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</si>
  <si>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</si>
  <si>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</si>
  <si>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</si>
  <si>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</si>
  <si>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</si>
  <si>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</si>
  <si>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</si>
  <si>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</si>
  <si>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</si>
  <si>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</si>
  <si>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</si>
  <si>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</si>
  <si>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</si>
  <si>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</si>
  <si>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</si>
  <si>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</si>
  <si>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</si>
  <si>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</si>
  <si>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</si>
  <si>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</si>
  <si>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</si>
  <si>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</si>
  <si>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</si>
  <si>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</si>
  <si>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</si>
  <si>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</si>
  <si>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</si>
  <si>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</si>
  <si>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</si>
  <si>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</si>
  <si>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</si>
  <si>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</si>
  <si>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</si>
  <si>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</si>
  <si>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</si>
  <si>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</si>
  <si>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</si>
  <si>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</si>
  <si>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</si>
  <si>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</si>
  <si>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</si>
  <si>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</si>
  <si>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</si>
  <si>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</si>
  <si>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</si>
  <si>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</si>
  <si>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</si>
  <si>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</si>
  <si>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</si>
  <si>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</si>
  <si>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</si>
  <si>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</si>
  <si>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</si>
  <si>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</si>
  <si>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</si>
  <si>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</si>
  <si>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</si>
  <si>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</si>
  <si>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</si>
  <si>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</si>
  <si>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</si>
  <si>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</si>
  <si>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</si>
  <si>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</si>
  <si>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</si>
  <si>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</si>
  <si>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</si>
  <si>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</si>
  <si>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</si>
  <si>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</si>
  <si>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</si>
  <si>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</si>
  <si>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</si>
  <si>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</si>
  <si>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</si>
  <si>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</si>
  <si>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</si>
  <si>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</si>
  <si>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</si>
  <si>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</si>
  <si>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</si>
  <si>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</si>
  <si>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</si>
  <si>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</si>
  <si>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</si>
  <si>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</si>
  <si>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</si>
  <si>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</si>
  <si>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</si>
  <si>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</si>
  <si>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</si>
  <si>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</si>
  <si>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</si>
  <si>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</si>
  <si>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</si>
  <si>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</si>
  <si>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</si>
  <si>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</si>
  <si>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</si>
  <si>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</si>
  <si>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</si>
  <si>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</si>
  <si>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</si>
  <si>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</si>
  <si>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</si>
  <si>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</si>
  <si>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</si>
  <si>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</si>
  <si>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</si>
  <si>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</si>
  <si>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</si>
  <si>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</si>
  <si>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</si>
  <si>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</si>
  <si>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</si>
  <si>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</si>
  <si>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</si>
  <si>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</si>
  <si>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</si>
  <si>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</si>
  <si>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</si>
  <si>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</si>
  <si>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</si>
  <si>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</si>
  <si>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</si>
  <si>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</si>
  <si>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</si>
  <si>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</si>
  <si>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</si>
  <si>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</si>
  <si>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</si>
  <si>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</si>
  <si>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</si>
  <si>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</si>
  <si>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</si>
  <si>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</si>
  <si>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</si>
  <si>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</si>
  <si>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</si>
  <si>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</si>
  <si>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</si>
  <si>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</si>
  <si>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</si>
  <si>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</si>
  <si>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</si>
  <si>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</si>
  <si>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</si>
  <si>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</si>
  <si>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</si>
  <si>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</si>
  <si>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</si>
  <si>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</si>
  <si>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</si>
  <si>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</si>
  <si>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</si>
  <si>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</si>
  <si>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</si>
  <si>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</si>
  <si>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</si>
  <si>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</si>
  <si>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</si>
  <si>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</si>
  <si>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</si>
  <si>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</si>
  <si>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</si>
  <si>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</si>
  <si>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</si>
  <si>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</si>
  <si>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</si>
  <si>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</si>
  <si>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</si>
  <si>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</si>
  <si>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</si>
  <si>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</si>
  <si>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</si>
  <si>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</si>
  <si>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</si>
  <si>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</si>
  <si>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</si>
  <si>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</si>
  <si>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</si>
  <si>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</si>
  <si>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</si>
  <si>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</si>
  <si>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</si>
  <si>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</si>
  <si>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</si>
  <si>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</si>
  <si>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</si>
  <si>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</si>
  <si>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</si>
  <si>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</si>
  <si>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</si>
  <si>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</si>
  <si>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</si>
  <si>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</si>
  <si>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</si>
  <si>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</si>
  <si>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</si>
  <si>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</si>
  <si>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</si>
  <si>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</si>
  <si>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</si>
  <si>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</si>
  <si>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</si>
  <si>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</si>
  <si>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</si>
  <si>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</si>
  <si>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</si>
  <si>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</si>
  <si>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</si>
  <si>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</si>
  <si>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</si>
  <si>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</si>
  <si>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</si>
  <si>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</si>
  <si>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</si>
  <si>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</si>
  <si>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</si>
  <si>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</si>
  <si>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</si>
  <si>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</si>
  <si>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</si>
  <si>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</si>
  <si>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</si>
  <si>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</si>
  <si>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</si>
  <si>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</si>
  <si>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</si>
  <si>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</si>
  <si>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</si>
  <si>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</si>
  <si>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</si>
  <si>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</si>
  <si>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</si>
  <si>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</si>
  <si>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</si>
  <si>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</si>
  <si>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</si>
  <si>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</si>
  <si>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</si>
  <si>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</si>
  <si>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</si>
  <si>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</si>
  <si>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</si>
  <si>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</si>
  <si>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</si>
  <si>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</si>
  <si>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</si>
  <si>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</si>
  <si>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</si>
  <si>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</si>
  <si>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</si>
  <si>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</si>
  <si>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</si>
  <si>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</si>
  <si>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</si>
  <si>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</si>
  <si>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</si>
  <si>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</si>
  <si>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</si>
  <si>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</si>
  <si>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</si>
  <si>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</si>
  <si>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</si>
  <si>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</si>
  <si>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</si>
  <si>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</si>
  <si>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</si>
  <si>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</si>
  <si>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</si>
  <si>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</si>
  <si>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</si>
  <si>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</si>
  <si>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</si>
  <si>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</si>
  <si>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</si>
  <si>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</si>
  <si>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</si>
  <si>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</si>
  <si>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</si>
  <si>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</si>
  <si>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</si>
  <si>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</si>
  <si>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</si>
  <si>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</si>
  <si>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</si>
  <si>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</si>
  <si>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</si>
  <si>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</si>
  <si>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</si>
  <si>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</si>
  <si>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</si>
  <si>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</si>
  <si>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</si>
  <si>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</si>
  <si>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</si>
  <si>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</si>
  <si>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</si>
  <si>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</si>
  <si>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</si>
  <si>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</si>
  <si>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</si>
  <si>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</si>
  <si>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</si>
  <si>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</si>
  <si>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</si>
  <si>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</si>
  <si>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</si>
  <si>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</si>
  <si>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</si>
  <si>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</si>
  <si>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</si>
  <si>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</si>
  <si>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</si>
  <si>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</si>
  <si>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</si>
  <si>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</si>
  <si>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</si>
  <si>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</si>
  <si>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</si>
  <si>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</si>
  <si>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</si>
  <si>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</si>
  <si>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</si>
  <si>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</si>
  <si>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</si>
  <si>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</si>
  <si>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</si>
  <si>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</si>
  <si>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</si>
  <si>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</si>
  <si>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</si>
  <si>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</si>
  <si>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</si>
  <si>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</si>
  <si>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</si>
  <si>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</si>
  <si>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</si>
  <si>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</si>
  <si>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</si>
  <si>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</si>
  <si>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</si>
  <si>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</si>
  <si>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</si>
  <si>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</si>
  <si>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</si>
  <si>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</si>
  <si>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</si>
  <si>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</si>
  <si>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</si>
  <si>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</si>
  <si>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</si>
  <si>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</si>
  <si>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</si>
  <si>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</si>
  <si>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</si>
  <si>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</si>
  <si>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</si>
  <si>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</si>
  <si>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</si>
  <si>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</si>
  <si>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</si>
  <si>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</si>
  <si>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</si>
  <si>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</si>
  <si>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</si>
  <si>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</si>
  <si>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</si>
  <si>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</si>
  <si>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</si>
  <si>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</si>
  <si>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</si>
  <si>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</si>
  <si>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</si>
  <si>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</si>
  <si>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</si>
  <si>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</si>
  <si>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</si>
  <si>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</si>
  <si>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</si>
  <si>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</si>
  <si>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</si>
  <si>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</si>
  <si>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</si>
  <si>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</si>
  <si>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</si>
  <si>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</si>
  <si>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</si>
  <si>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</si>
  <si>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</si>
  <si>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</si>
  <si>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</si>
  <si>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</si>
  <si>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</si>
  <si>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</si>
  <si>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</si>
  <si>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</si>
  <si>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</si>
  <si>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</si>
  <si>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</si>
  <si>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</si>
  <si>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</si>
  <si>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</si>
  <si>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</si>
  <si>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</si>
  <si>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</si>
  <si>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</si>
  <si>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</si>
  <si>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</si>
  <si>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</si>
  <si>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</si>
  <si>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</si>
  <si>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</si>
  <si>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</si>
  <si>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</si>
  <si>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</si>
  <si>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</si>
  <si>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</si>
  <si>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</si>
  <si>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</si>
  <si>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</si>
  <si>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</si>
  <si>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</si>
  <si>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</si>
  <si>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</si>
  <si>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</si>
  <si>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</si>
  <si>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</si>
  <si>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</si>
  <si>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</si>
  <si>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</si>
  <si>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</si>
  <si>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</si>
  <si>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</si>
  <si>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</si>
  <si>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</si>
  <si>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</si>
  <si>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</si>
  <si>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</si>
  <si>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</si>
  <si>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</si>
  <si>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</si>
  <si>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</si>
  <si>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</si>
  <si>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</si>
  <si>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</si>
  <si>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</si>
  <si>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</si>
  <si>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</si>
  <si>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</si>
  <si>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</si>
  <si>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</si>
  <si>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</si>
  <si>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</si>
  <si>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</si>
  <si>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</si>
  <si>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</si>
  <si>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</si>
  <si>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</si>
  <si>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</si>
  <si>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</si>
  <si>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</si>
  <si>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</si>
  <si>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</si>
  <si>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</si>
  <si>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</si>
  <si>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</si>
  <si>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</si>
  <si>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</si>
  <si>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</si>
  <si>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</si>
  <si>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</si>
  <si>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</si>
  <si>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</si>
  <si>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</si>
  <si>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</si>
  <si>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</si>
  <si>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</si>
  <si>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</si>
  <si>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</si>
  <si>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</si>
  <si>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</si>
  <si>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</si>
  <si>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</si>
  <si>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</si>
  <si>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</si>
  <si>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</si>
  <si>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</si>
  <si>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</si>
  <si>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</si>
  <si>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</si>
  <si>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</si>
  <si>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</si>
  <si>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</si>
  <si>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</si>
  <si>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</si>
  <si>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</si>
  <si>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</si>
  <si>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</si>
  <si>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</si>
  <si>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</si>
  <si>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</si>
  <si>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</si>
  <si>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</si>
  <si>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</si>
  <si>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</si>
  <si>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</si>
  <si>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</si>
  <si>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</si>
  <si>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</si>
  <si>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</si>
  <si>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</si>
  <si>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</si>
  <si>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</si>
  <si>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</si>
  <si>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</si>
  <si>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</si>
  <si>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</si>
  <si>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</si>
  <si>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</si>
  <si>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</si>
  <si>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</si>
  <si>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</si>
  <si>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</si>
  <si>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</si>
  <si>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</si>
  <si>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</si>
  <si>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</si>
  <si>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</si>
  <si>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</si>
  <si>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</si>
  <si>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</si>
  <si>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</si>
  <si>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</si>
  <si>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</si>
  <si>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</si>
  <si>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</si>
  <si>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</si>
  <si>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</si>
  <si>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</si>
  <si>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</si>
  <si>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</si>
  <si>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</si>
  <si>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</si>
  <si>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</si>
  <si>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</si>
  <si>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</si>
  <si>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</si>
  <si>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</si>
  <si>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</si>
  <si>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</si>
  <si>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</si>
  <si>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</si>
  <si>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</si>
  <si>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</si>
  <si>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</si>
  <si>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</si>
  <si>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</si>
  <si>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</si>
  <si>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</si>
  <si>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</si>
  <si>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</si>
  <si>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</si>
  <si>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</si>
  <si>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</si>
  <si>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</si>
  <si>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</si>
  <si>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</si>
  <si>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</si>
  <si>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</si>
  <si>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</si>
  <si>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</si>
  <si>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</si>
  <si>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</si>
  <si>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</si>
  <si>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</si>
  <si>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</si>
  <si>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</si>
  <si>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</si>
  <si>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</si>
  <si>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</si>
  <si>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</si>
  <si>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</si>
  <si>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</si>
  <si>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</si>
  <si>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</si>
  <si>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</si>
  <si>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</si>
  <si>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</si>
  <si>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</si>
  <si>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</si>
  <si>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</si>
  <si>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</si>
  <si>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</si>
  <si>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</si>
  <si>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</si>
  <si>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</si>
  <si>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</si>
  <si>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</si>
  <si>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</si>
  <si>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</si>
  <si>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</si>
  <si>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</si>
  <si>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</si>
  <si>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</si>
  <si>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</si>
  <si>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</si>
  <si>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</si>
  <si>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</si>
  <si>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</si>
  <si>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</si>
  <si>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</si>
  <si>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</si>
  <si>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</si>
  <si>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</si>
  <si>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</si>
  <si>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</si>
  <si>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</si>
  <si>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</si>
  <si>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</si>
  <si>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</si>
  <si>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</si>
  <si>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</si>
  <si>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</si>
  <si>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</si>
  <si>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</si>
  <si>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</si>
  <si>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</si>
  <si>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</si>
  <si>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</si>
  <si>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</si>
  <si>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</si>
  <si>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</si>
  <si>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</si>
  <si>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</si>
  <si>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</si>
  <si>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</si>
  <si>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</si>
  <si>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</si>
  <si>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</si>
  <si>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</si>
  <si>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</si>
  <si>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</si>
  <si>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</si>
  <si>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</si>
  <si>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</si>
  <si>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</si>
  <si>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</si>
  <si>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</si>
  <si>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</si>
  <si>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</si>
  <si>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</si>
  <si>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</si>
  <si>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</si>
  <si>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</si>
  <si>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</si>
  <si>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</si>
  <si>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</si>
  <si>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</si>
  <si>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</si>
  <si>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</si>
  <si>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</si>
  <si>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</si>
  <si>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</si>
  <si>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</si>
  <si>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</si>
  <si>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</si>
  <si>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</si>
  <si>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</si>
  <si>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</si>
  <si>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</si>
  <si>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</si>
  <si>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</si>
  <si>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</si>
  <si>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</si>
  <si>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</si>
  <si>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</si>
  <si>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</si>
  <si>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</si>
  <si>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</si>
  <si>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</si>
  <si>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</si>
  <si>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</si>
  <si>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</si>
  <si>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</si>
  <si>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</si>
  <si>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</si>
  <si>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</si>
  <si>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</si>
  <si>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</si>
  <si>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</si>
  <si>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</si>
  <si>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</si>
  <si>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</si>
  <si>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</si>
  <si>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</si>
  <si>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</si>
  <si>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</si>
  <si>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</si>
  <si>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</si>
  <si>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</si>
  <si>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</si>
  <si>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</si>
  <si>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</si>
  <si>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</si>
  <si>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</si>
  <si>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</si>
  <si>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</si>
  <si>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</si>
  <si>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</si>
  <si>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</si>
  <si>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</si>
  <si>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</si>
  <si>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</si>
  <si>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</si>
  <si>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</si>
  <si>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</si>
  <si>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</si>
  <si>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</si>
  <si>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</si>
  <si>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</si>
  <si>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</si>
  <si>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</si>
  <si>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</si>
  <si>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</si>
  <si>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</si>
  <si>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</si>
  <si>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</si>
  <si>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</si>
  <si>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</si>
  <si>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</si>
  <si>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</si>
  <si>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</si>
  <si>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</si>
  <si>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</si>
  <si>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</si>
  <si>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</si>
  <si>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</si>
  <si>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</si>
  <si>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</si>
  <si>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</si>
  <si>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</si>
  <si>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</si>
  <si>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</si>
  <si>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</si>
  <si>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</si>
  <si>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</si>
  <si>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</si>
  <si>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</si>
  <si>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</si>
  <si>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</si>
  <si>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</si>
  <si>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</si>
  <si>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</si>
  <si>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</si>
  <si>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</si>
  <si>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</si>
  <si>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</si>
  <si>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</si>
  <si>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</si>
  <si>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</si>
  <si>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</si>
  <si>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</si>
  <si>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</si>
  <si>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</si>
  <si>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</si>
  <si>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</si>
  <si>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</si>
  <si>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</si>
  <si>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</si>
  <si>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</si>
  <si>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</si>
  <si>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</si>
  <si>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</si>
  <si>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</si>
  <si>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</si>
  <si>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</si>
  <si>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</si>
  <si>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</si>
  <si>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</si>
  <si>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</si>
  <si>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</si>
  <si>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</si>
  <si>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</si>
  <si>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</si>
  <si>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</si>
  <si>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</si>
  <si>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</si>
  <si>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</si>
  <si>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</si>
  <si>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</si>
  <si>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</si>
  <si>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</si>
  <si>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</si>
  <si>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</si>
  <si>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</si>
  <si>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</si>
  <si>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</si>
  <si>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</si>
  <si>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</si>
  <si>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</si>
  <si>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</si>
  <si>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</si>
  <si>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</si>
  <si>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</si>
  <si>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</si>
  <si>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</si>
  <si>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</si>
  <si>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</si>
  <si>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</si>
  <si>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</si>
  <si>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</si>
  <si>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</si>
  <si>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</si>
  <si>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</si>
  <si>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</si>
  <si>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</si>
  <si>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</si>
  <si>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</si>
  <si>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</si>
  <si>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</si>
  <si>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</si>
  <si>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</si>
  <si>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</si>
  <si>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</si>
  <si>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</si>
  <si>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</si>
  <si>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</si>
  <si>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</si>
  <si>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</si>
  <si>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</si>
  <si>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</si>
  <si>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</si>
  <si>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</si>
  <si>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</si>
  <si>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</si>
  <si>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</si>
  <si>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</si>
  <si>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</si>
  <si>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</si>
  <si>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</si>
  <si>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</si>
  <si>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</si>
  <si>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</si>
  <si>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</si>
  <si>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</si>
  <si>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</si>
  <si>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</si>
  <si>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</si>
  <si>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</si>
  <si>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</si>
  <si>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</si>
  <si>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</si>
  <si>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</si>
  <si>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</si>
  <si>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</si>
  <si>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</si>
  <si>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</si>
  <si>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</si>
  <si>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</si>
  <si>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</si>
  <si>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</si>
  <si>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</si>
  <si>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</si>
  <si>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</si>
  <si>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</si>
  <si>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</si>
  <si>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</si>
  <si>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</si>
  <si>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</si>
  <si>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</si>
  <si>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</si>
  <si>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</si>
  <si>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</si>
  <si>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</si>
  <si>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</si>
  <si>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</si>
  <si>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</si>
  <si>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</si>
  <si>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</si>
  <si>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</si>
  <si>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</si>
  <si>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</si>
  <si>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</si>
  <si>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</si>
  <si>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</si>
  <si>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</si>
  <si>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</si>
  <si>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</si>
  <si>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</si>
  <si>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</si>
  <si>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</si>
  <si>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</si>
  <si>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</si>
  <si>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</si>
  <si>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</si>
  <si>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</si>
  <si>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</si>
  <si>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</si>
  <si>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</si>
  <si>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</si>
  <si>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</si>
  <si>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</si>
  <si>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</si>
  <si>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</si>
  <si>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</si>
  <si>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</si>
  <si>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</si>
  <si>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</si>
  <si>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</si>
  <si>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</si>
  <si>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</si>
  <si>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</si>
  <si>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</si>
  <si>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</si>
  <si>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</si>
  <si>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</si>
  <si>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</si>
  <si>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</si>
  <si>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</si>
  <si>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</si>
  <si>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</si>
  <si>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</si>
  <si>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</si>
  <si>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</si>
  <si>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</si>
  <si>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</si>
  <si>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</si>
  <si>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</si>
  <si>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</si>
  <si>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</si>
  <si>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</si>
  <si>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</si>
  <si>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</si>
  <si>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</si>
  <si>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</si>
  <si>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</si>
  <si>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</si>
  <si>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</si>
  <si>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</si>
  <si>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</si>
  <si>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</si>
  <si>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</si>
  <si>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</si>
  <si>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</si>
  <si>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</si>
  <si>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</si>
  <si>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</si>
  <si>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</si>
  <si>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</si>
  <si>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</si>
  <si>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</si>
  <si>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</si>
  <si>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</si>
  <si>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</si>
  <si>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</si>
  <si>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</si>
  <si>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</si>
  <si>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</si>
  <si>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</si>
  <si>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</si>
  <si>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</si>
  <si>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</si>
  <si>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</si>
  <si>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</si>
  <si>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</si>
  <si>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</si>
  <si>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</si>
  <si>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</si>
  <si>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</si>
  <si>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</si>
  <si>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</si>
  <si>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</si>
  <si>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</si>
  <si>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</si>
  <si>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</si>
  <si>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</si>
  <si>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</si>
  <si>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</si>
  <si>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</si>
  <si>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</si>
  <si>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</si>
  <si>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</si>
  <si>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</si>
  <si>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</si>
  <si>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</si>
  <si>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</si>
  <si>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</si>
  <si>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</si>
  <si>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</si>
  <si>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</si>
  <si>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</si>
  <si>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</si>
  <si>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</si>
  <si>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</si>
  <si>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</si>
  <si>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</si>
  <si>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</si>
  <si>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</si>
  <si>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</si>
  <si>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</si>
  <si>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</si>
  <si>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</si>
  <si>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</si>
  <si>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</si>
  <si>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</si>
  <si>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</si>
  <si>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</si>
  <si>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</si>
  <si>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</si>
  <si>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</si>
  <si>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</si>
  <si>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</si>
  <si>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</si>
  <si>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</si>
  <si>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</si>
  <si>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</si>
  <si>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</si>
  <si>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</si>
  <si>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</si>
  <si>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</si>
  <si>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</si>
  <si>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</si>
  <si>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</si>
  <si>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</si>
  <si>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</si>
  <si>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</si>
  <si>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</si>
  <si>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</si>
  <si>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</si>
  <si>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</si>
  <si>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</si>
  <si>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</si>
  <si>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</si>
  <si>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</si>
  <si>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</si>
  <si>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</si>
  <si>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</si>
  <si>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</si>
  <si>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</si>
  <si>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</si>
  <si>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</si>
  <si>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</si>
  <si>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</si>
  <si>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</si>
  <si>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</si>
  <si>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</si>
  <si>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</si>
  <si>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</si>
  <si>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</si>
  <si>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</si>
  <si>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</si>
  <si>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</si>
  <si>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</si>
  <si>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</si>
  <si>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</si>
  <si>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</si>
  <si>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</si>
  <si>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</si>
  <si>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</si>
  <si>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</si>
  <si>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</si>
  <si>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</si>
  <si>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</si>
  <si>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</si>
  <si>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</si>
  <si>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</si>
  <si>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</si>
  <si>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</si>
  <si>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</si>
  <si>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</si>
  <si>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</si>
  <si>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</si>
  <si>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</si>
  <si>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</si>
  <si>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</si>
  <si>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</si>
  <si>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</si>
  <si>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</si>
  <si>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</si>
  <si>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</si>
  <si>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</si>
  <si>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</si>
  <si>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</si>
  <si>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</si>
  <si>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</si>
  <si>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</si>
  <si>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</si>
  <si>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</si>
  <si>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</si>
  <si>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</si>
  <si>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</si>
  <si>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</si>
  <si>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</si>
  <si>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</si>
  <si>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</si>
  <si>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</si>
  <si>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</si>
  <si>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</si>
  <si>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</si>
  <si>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</si>
  <si>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</si>
  <si>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</si>
  <si>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</si>
  <si>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</si>
  <si>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</si>
  <si>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</si>
  <si>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</si>
  <si>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</si>
  <si>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</si>
  <si>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</si>
  <si>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</si>
  <si>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</si>
  <si>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</si>
  <si>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</si>
  <si>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</si>
  <si>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</si>
  <si>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</si>
  <si>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</si>
  <si>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</si>
  <si>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</si>
  <si>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</si>
  <si>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</si>
  <si>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</si>
  <si>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</si>
  <si>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</si>
  <si>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</si>
  <si>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</si>
  <si>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</si>
  <si>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</si>
  <si>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</si>
  <si>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</si>
  <si>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</si>
  <si>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</si>
  <si>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</si>
  <si>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</si>
  <si>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</si>
  <si>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</si>
  <si>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</si>
  <si>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</si>
  <si>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</si>
  <si>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</si>
  <si>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</si>
  <si>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</si>
  <si>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</si>
  <si>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</si>
  <si>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</si>
  <si>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</si>
  <si>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</si>
  <si>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</si>
  <si>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</si>
  <si>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</si>
  <si>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</si>
  <si>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</si>
  <si>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</si>
  <si>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</si>
  <si>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</si>
  <si>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</si>
  <si>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</si>
  <si>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</si>
  <si>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</si>
  <si>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</si>
  <si>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</si>
  <si>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</si>
  <si>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</si>
  <si>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</si>
  <si>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</si>
  <si>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</si>
  <si>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</si>
  <si>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</si>
  <si>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</si>
  <si>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</si>
  <si>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</si>
  <si>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</si>
  <si>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</si>
  <si>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</si>
  <si>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</si>
  <si>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</si>
  <si>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</si>
  <si>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</si>
  <si>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</si>
  <si>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</si>
  <si>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</si>
  <si>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</si>
  <si>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</si>
  <si>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</si>
  <si>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</si>
  <si>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</si>
  <si>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</si>
  <si>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</si>
  <si>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</si>
  <si>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</si>
  <si>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</si>
  <si>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</si>
  <si>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</si>
  <si>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</si>
  <si>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</si>
  <si>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</si>
  <si>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</si>
  <si>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</si>
  <si>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</si>
  <si>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</si>
  <si>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</si>
  <si>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</si>
  <si>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</si>
  <si>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</si>
  <si>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</si>
  <si>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</si>
  <si>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</si>
  <si>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</si>
  <si>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</si>
  <si>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</si>
  <si>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</si>
  <si>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</si>
  <si>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</si>
  <si>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</si>
  <si>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</si>
  <si>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</si>
  <si>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</si>
  <si>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</si>
  <si>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</si>
  <si>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</si>
  <si>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</si>
  <si>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</si>
  <si>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</si>
  <si>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</si>
  <si>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</si>
  <si>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</si>
  <si>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</si>
  <si>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</si>
  <si>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</si>
  <si>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</si>
  <si>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</si>
  <si>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</si>
  <si>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</si>
  <si>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</si>
  <si>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</si>
  <si>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</si>
  <si>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</si>
  <si>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</si>
  <si>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</si>
  <si>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</si>
  <si>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</si>
  <si>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</si>
  <si>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</si>
  <si>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</si>
  <si>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</si>
  <si>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</si>
  <si>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</si>
  <si>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</si>
  <si>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</si>
  <si>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</si>
  <si>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</si>
  <si>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</si>
  <si>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</si>
  <si>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</si>
  <si>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</si>
  <si>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</si>
  <si>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</si>
  <si>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</si>
  <si>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</si>
  <si>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</si>
  <si>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</si>
  <si>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</si>
  <si>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</si>
  <si>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</si>
  <si>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</si>
  <si>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</si>
  <si>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</si>
  <si>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</si>
  <si>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</si>
  <si>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</si>
  <si>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</si>
  <si>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</si>
  <si>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</si>
  <si>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</si>
  <si>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</si>
  <si>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</si>
  <si>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</si>
  <si>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</si>
  <si>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</si>
  <si>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</si>
  <si>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</si>
  <si>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</si>
  <si>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</si>
  <si>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</si>
  <si>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</si>
  <si>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</si>
  <si>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</si>
  <si>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</si>
  <si>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</si>
  <si>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</si>
  <si>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</si>
  <si>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</si>
  <si>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</si>
  <si>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</si>
  <si>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</si>
  <si>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</si>
  <si>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</si>
  <si>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</si>
  <si>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</si>
  <si>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</si>
  <si>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</si>
  <si>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</si>
  <si>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</si>
  <si>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</si>
  <si>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</si>
  <si>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</si>
  <si>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</si>
  <si>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</si>
  <si>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</si>
  <si>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</si>
  <si>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</si>
  <si>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</si>
  <si>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</si>
  <si>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</si>
  <si>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</si>
  <si>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</si>
  <si>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</si>
  <si>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</si>
  <si>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</si>
  <si>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</si>
  <si>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</si>
  <si>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</si>
  <si>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</si>
  <si>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</si>
  <si>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</si>
  <si>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</si>
  <si>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</si>
  <si>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</si>
  <si>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</si>
  <si>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</si>
  <si>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</si>
  <si>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</si>
  <si>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</si>
  <si>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</si>
  <si>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</si>
  <si>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</si>
  <si>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</si>
  <si>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</si>
  <si>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</si>
  <si>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</si>
  <si>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</si>
  <si>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</si>
  <si>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</si>
  <si>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</si>
  <si>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</si>
  <si>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</si>
  <si>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</si>
  <si>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</si>
  <si>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</si>
  <si>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</si>
  <si>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</si>
  <si>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</si>
  <si>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</si>
  <si>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</si>
  <si>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</si>
  <si>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</si>
  <si>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</si>
  <si>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</si>
  <si>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</si>
  <si>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</si>
  <si>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</si>
  <si>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</si>
  <si>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</si>
  <si>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</si>
  <si>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</si>
  <si>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</si>
  <si>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</si>
  <si>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</si>
  <si>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</si>
  <si>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</si>
  <si>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</si>
  <si>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</si>
  <si>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</si>
  <si>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</si>
  <si>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</si>
  <si>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</si>
  <si>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</si>
  <si>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</si>
  <si>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</si>
  <si>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</si>
  <si>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</si>
  <si>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</si>
  <si>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</si>
  <si>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</si>
  <si>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</si>
  <si>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</si>
  <si>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</si>
  <si>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</si>
  <si>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</si>
  <si>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</si>
  <si>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</si>
  <si>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</si>
  <si>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</si>
  <si>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</si>
  <si>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</si>
  <si>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</si>
  <si>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</si>
  <si>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</si>
  <si>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</si>
  <si>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</si>
  <si>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</si>
  <si>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</si>
  <si>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</si>
  <si>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</si>
  <si>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</si>
  <si>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</si>
  <si>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</si>
  <si>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</si>
  <si>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</si>
  <si>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</si>
  <si>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</si>
  <si>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</si>
  <si>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</si>
  <si>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</si>
  <si>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</si>
  <si>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</si>
  <si>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</si>
  <si>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</si>
  <si>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</si>
  <si>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</si>
  <si>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</si>
  <si>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</si>
  <si>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</si>
  <si>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</si>
  <si>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</si>
  <si>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</si>
  <si>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</si>
  <si>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</si>
  <si>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</si>
  <si>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</si>
  <si>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</si>
  <si>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</si>
  <si>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</si>
  <si>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</si>
  <si>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</si>
  <si>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</si>
  <si>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</si>
  <si>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</si>
  <si>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</si>
  <si>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</si>
  <si>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</si>
  <si>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</si>
  <si>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</si>
  <si>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</si>
  <si>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</si>
  <si>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</si>
  <si>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</si>
  <si>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</si>
  <si>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</si>
  <si>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</si>
  <si>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</si>
  <si>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</si>
  <si>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</si>
  <si>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</si>
  <si>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</si>
  <si>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</si>
  <si>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</si>
  <si>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</si>
  <si>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</si>
  <si>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</si>
  <si>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</si>
  <si>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</si>
  <si>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</si>
  <si>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</si>
  <si>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</si>
  <si>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</si>
  <si>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</si>
  <si>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</si>
  <si>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</si>
  <si>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</si>
  <si>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</si>
  <si>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</si>
  <si>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</si>
  <si>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</si>
  <si>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</si>
  <si>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</si>
  <si>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</si>
  <si>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</si>
  <si>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</si>
  <si>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</si>
  <si>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</si>
  <si>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</si>
  <si>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</si>
  <si>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</si>
  <si>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</si>
  <si>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</si>
  <si>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</si>
  <si>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</si>
  <si>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</si>
  <si>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</si>
  <si>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</si>
  <si>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</si>
  <si>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</si>
  <si>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</si>
  <si>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</si>
  <si>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</si>
  <si>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</si>
  <si>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</si>
  <si>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</si>
  <si>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</si>
  <si>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</si>
  <si>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</si>
  <si>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</si>
  <si>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</si>
  <si>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</si>
  <si>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</si>
  <si>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</si>
  <si>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</si>
  <si>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</si>
  <si>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</si>
  <si>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</si>
  <si>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</si>
  <si>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</si>
  <si>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</si>
  <si>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</si>
  <si>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</si>
  <si>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</si>
  <si>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</si>
  <si>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</si>
  <si>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</si>
  <si>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</si>
  <si>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</si>
  <si>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</si>
  <si>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</si>
  <si>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</si>
  <si>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</si>
  <si>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</si>
  <si>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</si>
  <si>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</si>
  <si>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</si>
  <si>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</si>
  <si>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</si>
  <si>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</si>
  <si>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</si>
  <si>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</si>
  <si>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</si>
  <si>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</si>
  <si>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</si>
  <si>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</si>
  <si>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</si>
  <si>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</si>
  <si>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</si>
  <si>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</si>
  <si>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</si>
  <si>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</si>
  <si>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</si>
  <si>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</si>
  <si>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</si>
  <si>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</si>
  <si>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</si>
  <si>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</si>
  <si>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</si>
  <si>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</si>
  <si>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</si>
  <si>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</si>
  <si>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</si>
  <si>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</si>
  <si>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</si>
  <si>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</si>
  <si>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</si>
  <si>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</si>
  <si>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</si>
  <si>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</si>
  <si>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</si>
  <si>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</si>
  <si>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</si>
  <si>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</si>
  <si>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</si>
  <si>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</si>
  <si>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</si>
  <si>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</si>
  <si>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</si>
  <si>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</si>
  <si>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</si>
  <si>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</si>
  <si>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</si>
  <si>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</si>
  <si>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</si>
  <si>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</si>
  <si>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</si>
  <si>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</si>
  <si>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</si>
  <si>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</si>
  <si>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</si>
  <si>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</si>
  <si>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</si>
  <si>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</si>
  <si>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</si>
  <si>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</si>
  <si>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</si>
  <si>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</si>
  <si>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</si>
  <si>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</si>
  <si>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</si>
  <si>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</si>
  <si>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</si>
  <si>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</si>
  <si>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</si>
  <si>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</si>
  <si>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</si>
  <si>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</si>
  <si>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</si>
  <si>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</si>
  <si>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</si>
  <si>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</si>
  <si>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</si>
  <si>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</si>
  <si>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</si>
  <si>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</si>
  <si>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</si>
  <si>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</si>
  <si>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</si>
  <si>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</si>
  <si>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</si>
  <si>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</si>
  <si>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</si>
  <si>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</si>
  <si>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</si>
  <si>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</si>
  <si>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</si>
  <si>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</si>
  <si>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</si>
  <si>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</si>
  <si>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</si>
  <si>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</si>
  <si>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</si>
  <si>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</si>
  <si>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</si>
  <si>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</si>
  <si>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</si>
  <si>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</si>
  <si>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</si>
  <si>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</si>
  <si>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</si>
  <si>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</si>
  <si>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</si>
  <si>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</si>
  <si>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</si>
  <si>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</si>
  <si>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</si>
  <si>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</si>
  <si>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</si>
  <si>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</si>
  <si>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</si>
  <si>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</si>
  <si>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</si>
  <si>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</si>
  <si>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</si>
  <si>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</si>
  <si>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</si>
  <si>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</si>
  <si>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</si>
  <si>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</si>
  <si>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</si>
  <si>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</si>
  <si>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</si>
  <si>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</si>
  <si>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</si>
  <si>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</si>
  <si>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</si>
  <si>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</si>
  <si>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</si>
  <si>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</si>
  <si>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</si>
  <si>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</si>
  <si>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</si>
  <si>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</si>
  <si>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</si>
  <si>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</si>
  <si>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</si>
  <si>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</si>
  <si>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</si>
  <si>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</si>
  <si>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</si>
  <si>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</si>
  <si>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</si>
  <si>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</si>
  <si>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</si>
  <si>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</si>
  <si>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</si>
  <si>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</si>
  <si>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</si>
  <si>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</si>
  <si>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</si>
  <si>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</si>
  <si>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</si>
  <si>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</si>
  <si>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</si>
  <si>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</si>
  <si>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</si>
  <si>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</si>
  <si>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</si>
  <si>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</si>
  <si>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</si>
  <si>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</si>
  <si>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</si>
  <si>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</si>
  <si>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</si>
  <si>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</si>
  <si>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</si>
  <si>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</si>
  <si>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</si>
  <si>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</si>
  <si>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</si>
  <si>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</si>
  <si>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</si>
  <si>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</si>
  <si>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</si>
  <si>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</si>
  <si>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</si>
  <si>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</si>
  <si>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</si>
  <si>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</si>
  <si>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</si>
  <si>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</si>
  <si>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</si>
  <si>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</si>
  <si>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</si>
  <si>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</si>
  <si>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</si>
  <si>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</si>
  <si>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</si>
  <si>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</si>
  <si>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</si>
  <si>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</si>
  <si>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</si>
  <si>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</si>
  <si>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</si>
  <si>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</si>
  <si>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</si>
  <si>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</si>
  <si>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</si>
  <si>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</si>
  <si>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</si>
  <si>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</si>
  <si>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</si>
  <si>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</si>
  <si>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</si>
  <si>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</si>
  <si>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</si>
  <si>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</si>
  <si>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</si>
  <si>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</si>
  <si>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</si>
  <si>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</si>
  <si>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</si>
  <si>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</si>
  <si>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</si>
  <si>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</si>
  <si>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</si>
  <si>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</si>
  <si>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</si>
  <si>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</si>
  <si>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</si>
  <si>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</si>
  <si>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</si>
  <si>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</si>
  <si>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</si>
  <si>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</si>
  <si>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</si>
  <si>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</si>
  <si>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</si>
  <si>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</si>
  <si>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</si>
  <si>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</si>
  <si>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</si>
  <si>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</si>
  <si>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</si>
  <si>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</si>
  <si>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</si>
  <si>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</si>
  <si>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</si>
  <si>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</si>
  <si>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</si>
  <si>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</si>
  <si>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</si>
  <si>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</si>
  <si>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</si>
  <si>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</si>
  <si>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</si>
  <si>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</si>
  <si>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</si>
  <si>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</si>
  <si>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</si>
  <si>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</si>
  <si>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</si>
  <si>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</si>
  <si>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</si>
  <si>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</si>
  <si>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</si>
  <si>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</si>
  <si>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</si>
  <si>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</si>
  <si>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</si>
  <si>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</si>
  <si>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</si>
  <si>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</si>
  <si>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</si>
  <si>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</si>
  <si>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</si>
  <si>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</si>
  <si>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</si>
  <si>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</si>
  <si>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</si>
  <si>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</si>
  <si>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</si>
  <si>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</si>
  <si>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</si>
  <si>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</si>
  <si>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</si>
  <si>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</si>
  <si>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</si>
  <si>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</si>
  <si>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</si>
  <si>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</si>
  <si>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</si>
  <si>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</si>
  <si>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</si>
  <si>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</si>
  <si>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</si>
  <si>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</si>
  <si>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</si>
  <si>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</si>
  <si>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</si>
  <si>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</si>
  <si>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</si>
  <si>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</si>
  <si>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</si>
  <si>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</si>
  <si>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</si>
  <si>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</si>
  <si>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</si>
  <si>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</si>
  <si>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</si>
  <si>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</si>
  <si>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</si>
  <si>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</si>
  <si>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</si>
  <si>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</si>
  <si>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</si>
  <si>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</si>
  <si>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</si>
  <si>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</si>
  <si>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</si>
  <si>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</si>
  <si>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</si>
  <si>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</si>
  <si>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</si>
  <si>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</si>
  <si>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</si>
  <si>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</si>
  <si>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</si>
  <si>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</si>
  <si>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</si>
  <si>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</si>
  <si>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</si>
  <si>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</si>
  <si>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</si>
  <si>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</si>
  <si>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</si>
  <si>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</si>
  <si>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</si>
  <si>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</si>
  <si>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</si>
  <si>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</si>
  <si>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</si>
  <si>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</si>
  <si>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</si>
  <si>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</si>
  <si>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</si>
  <si>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</si>
  <si>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</si>
  <si>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</si>
  <si>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</si>
  <si>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</si>
  <si>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</si>
  <si>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</si>
  <si>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</si>
  <si>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</si>
  <si>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</si>
  <si>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</si>
  <si>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</si>
  <si>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</si>
  <si>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</si>
  <si>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</si>
  <si>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</si>
  <si>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</si>
  <si>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</si>
  <si>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</si>
  <si>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</si>
  <si>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</si>
  <si>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</si>
  <si>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</si>
  <si>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</si>
  <si>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</si>
  <si>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</si>
  <si>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</si>
  <si>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</si>
  <si>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</si>
  <si>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</si>
  <si>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</si>
  <si>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</si>
  <si>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</si>
  <si>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</si>
  <si>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</si>
  <si>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</si>
  <si>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</si>
  <si>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</si>
  <si>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</si>
  <si>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</si>
  <si>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</si>
  <si>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</si>
  <si>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</si>
  <si>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</si>
  <si>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</si>
  <si>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</si>
  <si>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</si>
  <si>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</si>
  <si>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</si>
  <si>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</si>
  <si>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</si>
  <si>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</si>
  <si>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</si>
  <si>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</si>
  <si>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</si>
  <si>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</si>
  <si>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</si>
  <si>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</si>
  <si>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</si>
  <si>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</si>
  <si>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</si>
  <si>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</si>
  <si>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</si>
  <si>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</si>
  <si>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</si>
  <si>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</si>
  <si>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</si>
  <si>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</si>
  <si>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</si>
  <si>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</si>
  <si>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</si>
  <si>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</si>
  <si>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</si>
  <si>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</si>
  <si>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</si>
  <si>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</si>
  <si>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</si>
  <si>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</si>
  <si>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</si>
  <si>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</si>
  <si>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</si>
  <si>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</si>
  <si>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</si>
  <si>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</si>
  <si>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</si>
  <si>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</si>
  <si>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</si>
  <si>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</si>
  <si>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</si>
  <si>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</si>
  <si>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</si>
  <si>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</si>
  <si>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</si>
  <si>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</si>
  <si>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</si>
  <si>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</si>
  <si>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</si>
  <si>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</si>
  <si>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</si>
  <si>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</si>
  <si>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</si>
  <si>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</si>
  <si>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</si>
  <si>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</si>
  <si>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</si>
  <si>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</si>
  <si>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</si>
  <si>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</si>
  <si>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</si>
  <si>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</si>
  <si>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</si>
  <si>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</si>
  <si>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</si>
  <si>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</si>
  <si>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</si>
  <si>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</si>
  <si>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</si>
  <si>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</si>
  <si>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</si>
  <si>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</si>
  <si>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</si>
  <si>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</si>
  <si>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</si>
  <si>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</si>
  <si>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</si>
  <si>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</si>
  <si>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</si>
  <si>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</si>
  <si>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</si>
  <si>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</si>
  <si>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</si>
  <si>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</si>
  <si>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</si>
  <si>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</si>
  <si>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</si>
  <si>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</si>
  <si>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</si>
  <si>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</si>
  <si>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</si>
  <si>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</si>
  <si>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</si>
  <si>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</si>
  <si>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</si>
  <si>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</si>
  <si>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</si>
  <si>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</si>
  <si>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</si>
  <si>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</si>
  <si>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</si>
  <si>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</si>
  <si>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</si>
  <si>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</si>
  <si>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</si>
  <si>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</si>
  <si>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</si>
  <si>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</si>
  <si>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</si>
  <si>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</si>
  <si>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</si>
  <si>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</si>
  <si>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</si>
  <si>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</si>
  <si>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</si>
  <si>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</si>
  <si>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</si>
  <si>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</si>
  <si>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</si>
  <si>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</si>
  <si>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</si>
  <si>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</si>
  <si>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</si>
  <si>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</si>
  <si>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</si>
  <si>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</si>
  <si>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</si>
  <si>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</si>
  <si>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</si>
  <si>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</si>
  <si>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</si>
  <si>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</si>
  <si>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</si>
  <si>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</si>
  <si>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</si>
  <si>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</si>
  <si>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</si>
  <si>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</si>
  <si>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</si>
  <si>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</si>
  <si>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</si>
  <si>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</si>
  <si>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</si>
  <si>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</si>
  <si>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</si>
  <si>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</si>
  <si>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</si>
  <si>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</si>
  <si>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</si>
  <si>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</si>
  <si>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</si>
  <si>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</si>
  <si>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</si>
  <si>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</si>
  <si>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</si>
  <si>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</si>
  <si>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</si>
  <si>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</si>
  <si>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</si>
  <si>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</si>
  <si>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</si>
  <si>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</si>
  <si>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</si>
  <si>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</si>
  <si>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</si>
  <si>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</si>
  <si>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</si>
  <si>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</si>
  <si>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</si>
  <si>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</si>
  <si>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</si>
  <si>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</si>
  <si>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</si>
  <si>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</si>
  <si>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</si>
  <si>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</si>
  <si>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</si>
  <si>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</si>
  <si>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</si>
  <si>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</si>
  <si>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</si>
  <si>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</si>
  <si>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</si>
  <si>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</si>
  <si>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</si>
  <si>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</si>
  <si>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</si>
  <si>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</si>
  <si>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</si>
  <si>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</si>
  <si>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</si>
  <si>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</si>
  <si>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</si>
  <si>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</si>
  <si>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</si>
  <si>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</si>
  <si>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</si>
  <si>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</si>
  <si>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</si>
  <si>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</si>
  <si>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</si>
  <si>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</si>
  <si>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</si>
  <si>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</si>
  <si>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</si>
  <si>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</si>
  <si>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</si>
  <si>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</si>
  <si>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</si>
  <si>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</si>
  <si>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</si>
  <si>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</si>
  <si>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</si>
  <si>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</si>
  <si>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</si>
  <si>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</si>
  <si>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</si>
  <si>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</si>
  <si>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</si>
  <si>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</si>
  <si>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</si>
  <si>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</si>
  <si>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</si>
  <si>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</si>
  <si>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</si>
  <si>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</si>
  <si>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</si>
  <si>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</si>
  <si>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</si>
  <si>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</si>
  <si>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</si>
  <si>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</si>
  <si>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</si>
  <si>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</si>
  <si>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</si>
  <si>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</si>
  <si>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</si>
  <si>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</si>
  <si>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</si>
  <si>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</si>
  <si>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</si>
  <si>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</si>
  <si>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</si>
  <si>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</si>
  <si>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</si>
  <si>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</si>
  <si>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</si>
  <si>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</si>
  <si>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</si>
  <si>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</si>
  <si>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</si>
  <si>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</si>
  <si>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</si>
  <si>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</si>
  <si>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</si>
  <si>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</si>
  <si>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</si>
  <si>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</si>
  <si>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</si>
  <si>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</si>
  <si>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</si>
  <si>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</si>
  <si>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</si>
  <si>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</si>
  <si>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</si>
  <si>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</si>
  <si>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</si>
  <si>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</si>
  <si>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</si>
  <si>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</si>
  <si>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</si>
  <si>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</si>
  <si>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</si>
  <si>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</si>
  <si>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</si>
  <si>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</si>
  <si>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</si>
  <si>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</si>
  <si>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</si>
  <si>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</si>
  <si>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</si>
  <si>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</si>
  <si>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</si>
  <si>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</si>
  <si>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</si>
  <si>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</si>
  <si>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</si>
  <si>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</si>
  <si>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</si>
  <si>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</si>
  <si>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</si>
  <si>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</si>
  <si>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</si>
  <si>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</si>
  <si>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</si>
  <si>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</si>
  <si>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</si>
  <si>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</si>
  <si>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</si>
  <si>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</si>
  <si>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</si>
  <si>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</si>
  <si>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</si>
  <si>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</si>
  <si>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</si>
  <si>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</si>
  <si>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</si>
  <si>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</si>
  <si>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</si>
  <si>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</si>
  <si>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</si>
  <si>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</si>
  <si>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</si>
  <si>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</si>
  <si>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</si>
  <si>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</si>
  <si>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</si>
  <si>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</si>
  <si>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</si>
  <si>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</si>
  <si>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</si>
  <si>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</si>
  <si>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</si>
  <si>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</si>
  <si>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</si>
  <si>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</si>
  <si>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</si>
  <si>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</si>
  <si>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</si>
  <si>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</si>
  <si>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</si>
  <si>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</si>
  <si>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</si>
  <si>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</si>
  <si>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</si>
  <si>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</si>
  <si>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</si>
  <si>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</si>
  <si>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</si>
  <si>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</si>
  <si>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</si>
  <si>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</si>
  <si>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</si>
  <si>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</si>
  <si>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</si>
  <si>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</si>
  <si>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</si>
  <si>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</si>
  <si>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</si>
  <si>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</si>
  <si>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</si>
  <si>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</si>
  <si>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</si>
  <si>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</si>
  <si>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</si>
  <si>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</si>
  <si>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</si>
  <si>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</si>
  <si>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</si>
  <si>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</si>
  <si>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</si>
  <si>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</si>
  <si>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</si>
  <si>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</si>
  <si>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</si>
  <si>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</si>
  <si>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</si>
  <si>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</si>
  <si>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</si>
  <si>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</si>
  <si>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</si>
  <si>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</si>
  <si>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</si>
  <si>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</si>
  <si>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</si>
  <si>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</si>
  <si>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</si>
  <si>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</si>
  <si>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</si>
  <si>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</si>
  <si>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</si>
  <si>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</si>
  <si>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</si>
  <si>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</si>
  <si>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</si>
  <si>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</si>
  <si>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</si>
  <si>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</si>
  <si>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</si>
  <si>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</si>
  <si>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</si>
  <si>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</si>
  <si>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</si>
  <si>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</si>
  <si>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</si>
  <si>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</si>
  <si>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</si>
  <si>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</si>
  <si>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</si>
  <si>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</si>
  <si>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</si>
  <si>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</si>
  <si>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</si>
  <si>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</si>
  <si>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</si>
  <si>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</si>
  <si>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</si>
  <si>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</si>
  <si>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</si>
  <si>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</si>
  <si>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</si>
  <si>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</si>
  <si>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</si>
  <si>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</si>
  <si>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</si>
  <si>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</si>
  <si>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</si>
  <si>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</si>
  <si>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</si>
  <si>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</si>
  <si>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</si>
  <si>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</si>
  <si>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</si>
  <si>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</si>
  <si>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</si>
  <si>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</si>
  <si>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</si>
  <si>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</si>
  <si>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</si>
  <si>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</si>
  <si>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</si>
  <si>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</si>
  <si>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</si>
  <si>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</si>
  <si>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</si>
  <si>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</si>
  <si>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</si>
  <si>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</si>
  <si>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</si>
  <si>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</si>
  <si>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</si>
  <si>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</si>
  <si>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</si>
  <si>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</si>
  <si>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</si>
  <si>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</si>
  <si>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</si>
  <si>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</si>
  <si>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</si>
  <si>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</si>
  <si>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</si>
  <si>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</si>
  <si>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</si>
  <si>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</si>
  <si>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</si>
  <si>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</si>
  <si>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</si>
  <si>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</si>
  <si>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</si>
  <si>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</si>
  <si>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</si>
  <si>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</si>
  <si>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</si>
  <si>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</si>
  <si>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</si>
  <si>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</si>
  <si>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</si>
  <si>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</si>
  <si>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</si>
  <si>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</si>
  <si>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</si>
  <si>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</si>
  <si>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</si>
  <si>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</si>
  <si>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</si>
  <si>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</si>
  <si>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</si>
  <si>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</si>
  <si>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</si>
  <si>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</si>
  <si>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</si>
  <si>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</si>
  <si>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</si>
  <si>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</si>
  <si>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</si>
  <si>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</si>
  <si>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</si>
  <si>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</si>
  <si>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</si>
  <si>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</si>
  <si>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</si>
  <si>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</si>
  <si>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</si>
  <si>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</si>
  <si>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</si>
  <si>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</si>
  <si>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</si>
  <si>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</si>
  <si>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</si>
  <si>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</si>
  <si>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</si>
  <si>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</si>
  <si>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</si>
  <si>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</si>
  <si>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</si>
  <si>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</si>
  <si>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</si>
  <si>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</si>
  <si>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</si>
  <si>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</si>
  <si>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</si>
  <si>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</si>
  <si>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</si>
  <si>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</si>
  <si>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</si>
  <si>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</si>
  <si>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</si>
  <si>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</si>
  <si>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</si>
  <si>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</si>
  <si>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</si>
  <si>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</si>
  <si>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</si>
  <si>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</si>
  <si>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</si>
  <si>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</si>
  <si>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</si>
  <si>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</si>
  <si>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</si>
  <si>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</si>
  <si>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</si>
  <si>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</si>
  <si>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</si>
  <si>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</si>
  <si>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</si>
  <si>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</si>
  <si>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</si>
  <si>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</si>
  <si>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</si>
  <si>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</si>
  <si>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</si>
  <si>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</si>
  <si>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</si>
  <si>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</si>
  <si>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</si>
  <si>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</si>
  <si>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</si>
  <si>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</si>
  <si>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</si>
  <si>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</si>
  <si>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</si>
  <si>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</si>
  <si>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</si>
  <si>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</si>
  <si>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</si>
  <si>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</si>
  <si>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</si>
  <si>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</si>
  <si>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</si>
  <si>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</si>
  <si>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</si>
  <si>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</si>
  <si>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</si>
  <si>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</si>
  <si>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</si>
  <si>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</si>
  <si>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</si>
  <si>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</si>
  <si>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</si>
  <si>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</si>
  <si>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</si>
  <si>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</si>
  <si>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</si>
  <si>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</si>
  <si>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</si>
  <si>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</si>
  <si>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</si>
  <si>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</si>
  <si>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</si>
  <si>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</si>
  <si>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</si>
  <si>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</si>
  <si>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</si>
  <si>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</si>
  <si>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</si>
  <si>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</si>
  <si>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</si>
  <si>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</si>
  <si>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</si>
  <si>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</si>
  <si>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</si>
  <si>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</si>
  <si>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</si>
  <si>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</si>
  <si>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</si>
  <si>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</si>
  <si>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</si>
  <si>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</si>
  <si>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</si>
  <si>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</si>
  <si>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</si>
  <si>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</si>
  <si>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</si>
  <si>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</si>
  <si>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</si>
  <si>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</si>
  <si>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</si>
  <si>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</si>
  <si>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</si>
  <si>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</si>
  <si>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</si>
  <si>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</si>
  <si>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</si>
  <si>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</si>
  <si>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</si>
  <si>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</si>
  <si>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</si>
  <si>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</si>
  <si>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</si>
  <si>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</si>
  <si>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</si>
  <si>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</si>
  <si>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</si>
  <si>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</si>
  <si>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</si>
  <si>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</si>
  <si>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</si>
  <si>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</si>
  <si>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</si>
  <si>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</si>
  <si>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</si>
  <si>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</si>
  <si>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</si>
  <si>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</si>
  <si>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</si>
  <si>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</si>
  <si>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</si>
  <si>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</si>
  <si>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</si>
  <si>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</si>
  <si>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</si>
  <si>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</si>
  <si>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</si>
  <si>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</si>
  <si>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</si>
  <si>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</si>
  <si>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</si>
  <si>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</si>
  <si>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</si>
  <si>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</si>
  <si>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</si>
  <si>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</si>
  <si>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</si>
  <si>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</si>
  <si>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</si>
  <si>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</si>
  <si>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</si>
  <si>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</si>
  <si>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</si>
  <si>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</si>
  <si>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</si>
  <si>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</si>
  <si>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</si>
  <si>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</si>
  <si>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</si>
  <si>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</si>
  <si>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</si>
  <si>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</si>
  <si>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</si>
  <si>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</si>
  <si>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</si>
  <si>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</si>
  <si>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</si>
  <si>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</si>
  <si>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</si>
  <si>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</si>
  <si>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</si>
  <si>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</si>
  <si>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</si>
  <si>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</si>
  <si>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</si>
  <si>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</si>
  <si>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</si>
  <si>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</si>
  <si>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</si>
  <si>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</si>
  <si>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</si>
  <si>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</si>
  <si>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</si>
  <si>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</si>
  <si>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</si>
  <si>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</si>
  <si>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</si>
  <si>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</si>
  <si>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</si>
  <si>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</si>
  <si>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</si>
  <si>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</si>
  <si>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</si>
  <si>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</si>
  <si>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</si>
  <si>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</si>
  <si>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</si>
  <si>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</si>
  <si>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</si>
  <si>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</si>
  <si>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</si>
  <si>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</si>
  <si>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</si>
  <si>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</si>
  <si>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</si>
  <si>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</si>
  <si>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</si>
  <si>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</si>
  <si>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</si>
  <si>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</si>
  <si>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</si>
  <si>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</si>
  <si>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</si>
  <si>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</si>
  <si>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</si>
  <si>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</si>
  <si>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</si>
  <si>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</si>
  <si>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</si>
  <si>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</si>
  <si>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</si>
  <si>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</si>
  <si>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</si>
  <si>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</si>
  <si>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</si>
  <si>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</si>
  <si>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</si>
  <si>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</si>
  <si>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</si>
  <si>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</si>
  <si>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</si>
  <si>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</si>
  <si>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</si>
  <si>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</si>
  <si>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</si>
  <si>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</si>
  <si>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</si>
  <si>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</si>
  <si>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</si>
  <si>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</si>
  <si>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</si>
  <si>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</si>
  <si>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</si>
  <si>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</si>
  <si>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</si>
  <si>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</si>
  <si>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</si>
  <si>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</si>
  <si>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</si>
  <si>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</si>
  <si>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</si>
  <si>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</si>
  <si>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</si>
  <si>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</si>
  <si>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</si>
  <si>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</si>
  <si>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</si>
  <si>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</si>
  <si>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</si>
  <si>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</si>
  <si>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</si>
  <si>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</si>
  <si>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</si>
  <si>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</si>
  <si>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</si>
  <si>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</si>
  <si>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</si>
  <si>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</si>
  <si>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</si>
  <si>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</si>
  <si>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</si>
  <si>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</si>
  <si>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</si>
  <si>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</si>
  <si>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</si>
  <si>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</si>
  <si>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</si>
  <si>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</si>
  <si>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</si>
  <si>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</si>
  <si>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</si>
  <si>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</si>
  <si>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</si>
  <si>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</si>
  <si>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</si>
  <si>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</si>
  <si>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</si>
  <si>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</si>
  <si>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</si>
  <si>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</si>
  <si>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</si>
  <si>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</si>
  <si>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</si>
  <si>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</si>
  <si>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</si>
  <si>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</si>
  <si>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</si>
  <si>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</si>
  <si>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</si>
  <si>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</si>
  <si>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</si>
  <si>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</si>
  <si>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</si>
  <si>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</si>
  <si>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</si>
  <si>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</si>
  <si>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</si>
  <si>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</si>
  <si>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</si>
  <si>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</si>
  <si>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</si>
  <si>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</si>
  <si>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</si>
  <si>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</si>
  <si>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</si>
  <si>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</si>
  <si>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</si>
  <si>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</si>
  <si>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</si>
  <si>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</si>
  <si>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</si>
  <si>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</si>
  <si>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</si>
  <si>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</si>
  <si>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</si>
  <si>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</si>
  <si>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</si>
  <si>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</si>
  <si>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</si>
  <si>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</si>
  <si>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</si>
  <si>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</si>
  <si>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</si>
  <si>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</si>
  <si>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</si>
  <si>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</si>
  <si>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</si>
  <si>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</si>
  <si>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</si>
  <si>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</si>
  <si>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</si>
  <si>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</si>
  <si>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</si>
  <si>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</si>
  <si>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</si>
  <si>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</si>
  <si>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</si>
  <si>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</si>
  <si>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</si>
  <si>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</si>
  <si>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</si>
  <si>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</si>
  <si>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</si>
  <si>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</si>
  <si>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</si>
  <si>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</si>
  <si>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</si>
  <si>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</si>
  <si>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</si>
  <si>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</si>
  <si>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</si>
  <si>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</si>
  <si>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</si>
  <si>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</si>
  <si>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</si>
  <si>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</si>
  <si>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</si>
  <si>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</si>
  <si>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</si>
  <si>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</si>
  <si>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</si>
  <si>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</si>
  <si>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</si>
  <si>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</si>
  <si>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</si>
  <si>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</si>
  <si>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</si>
  <si>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</si>
  <si>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</si>
  <si>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</si>
  <si>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</si>
  <si>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</si>
  <si>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</si>
  <si>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</si>
  <si>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</si>
  <si>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</si>
  <si>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</si>
  <si>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</si>
  <si>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</si>
  <si>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</si>
  <si>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</si>
  <si>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</si>
  <si>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</si>
  <si>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</si>
  <si>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</si>
  <si>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</si>
  <si>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</si>
  <si>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</si>
  <si>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</si>
  <si>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</si>
  <si>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</si>
  <si>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</si>
  <si>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</si>
  <si>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</si>
  <si>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</si>
  <si>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</si>
  <si>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</si>
  <si>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</si>
  <si>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</si>
  <si>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</si>
  <si>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</si>
  <si>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</si>
  <si>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</si>
  <si>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</si>
  <si>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</si>
  <si>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</si>
  <si>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</si>
  <si>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</si>
  <si>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</si>
  <si>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</si>
  <si>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</si>
  <si>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</si>
  <si>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</si>
  <si>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</si>
  <si>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</si>
  <si>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</si>
  <si>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</si>
  <si>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</si>
  <si>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</si>
  <si>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</si>
  <si>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</si>
  <si>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</si>
  <si>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</si>
  <si>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</si>
  <si>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</si>
  <si>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</si>
  <si>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</si>
  <si>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</si>
  <si>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</si>
  <si>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</si>
  <si>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</si>
  <si>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</si>
  <si>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</si>
  <si>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</si>
  <si>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</si>
  <si>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</si>
  <si>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</si>
  <si>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</si>
  <si>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</si>
  <si>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</si>
  <si>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</si>
  <si>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</si>
  <si>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</si>
  <si>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</si>
  <si>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</si>
  <si>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</si>
  <si>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</si>
  <si>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</si>
  <si>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</si>
  <si>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</si>
  <si>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</si>
  <si>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</si>
  <si>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</si>
  <si>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</si>
  <si>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</si>
  <si>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</si>
  <si>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</si>
  <si>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</si>
  <si>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</si>
  <si>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</si>
  <si>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</si>
  <si>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</si>
  <si>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</si>
  <si>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</si>
  <si>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</si>
  <si>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</si>
  <si>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</si>
  <si>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</si>
  <si>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</si>
  <si>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</si>
  <si>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</si>
  <si>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</si>
  <si>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</si>
  <si>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</si>
  <si>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</si>
  <si>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</si>
  <si>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</si>
  <si>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</si>
  <si>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</si>
  <si>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</si>
  <si>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</si>
  <si>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</si>
  <si>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</si>
  <si>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</si>
  <si>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</si>
  <si>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</si>
  <si>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</si>
  <si>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</si>
  <si>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</si>
  <si>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</si>
  <si>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</si>
  <si>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</si>
  <si>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</si>
  <si>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</si>
  <si>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</si>
  <si>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</si>
  <si>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</si>
  <si>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</si>
  <si>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</si>
  <si>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</si>
  <si>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</si>
  <si>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</si>
  <si>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</si>
  <si>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</si>
  <si>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</si>
  <si>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</si>
  <si>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</si>
  <si>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</si>
  <si>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</si>
  <si>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</si>
  <si>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</si>
  <si>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</si>
  <si>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</si>
  <si>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</si>
  <si>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</si>
  <si>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</si>
  <si>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</si>
  <si>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</si>
  <si>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</si>
  <si>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</si>
  <si>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</si>
  <si>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</si>
  <si>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</si>
  <si>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</si>
  <si>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</si>
  <si>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</si>
  <si>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</si>
  <si>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</si>
  <si>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</si>
  <si>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</si>
  <si>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</si>
  <si>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</si>
  <si>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</si>
  <si>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</si>
  <si>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</si>
  <si>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</si>
  <si>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</si>
  <si>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</si>
  <si>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</si>
  <si>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</si>
  <si>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</si>
  <si>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</si>
  <si>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</si>
  <si>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</si>
  <si>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</si>
  <si>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</si>
  <si>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</si>
  <si>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</si>
  <si>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</si>
  <si>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</si>
  <si>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</si>
  <si>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</si>
  <si>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</si>
  <si>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</si>
  <si>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</si>
  <si>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</si>
  <si>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</si>
  <si>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</si>
  <si>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</si>
  <si>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</si>
  <si>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</si>
  <si>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</si>
  <si>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</si>
  <si>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</si>
  <si>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</si>
  <si>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</si>
  <si>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</si>
  <si>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</si>
  <si>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</si>
  <si>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</si>
  <si>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</si>
  <si>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</si>
  <si>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</si>
  <si>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</si>
  <si>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</si>
  <si>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</si>
  <si>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</si>
  <si>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</si>
  <si>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</si>
  <si>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</si>
  <si>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</si>
  <si>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</si>
  <si>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</si>
  <si>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</si>
  <si>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</si>
  <si>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</si>
  <si>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</si>
  <si>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</si>
  <si>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</si>
  <si>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</si>
  <si>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</si>
  <si>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</si>
  <si>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</si>
  <si>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</si>
  <si>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</si>
  <si>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</si>
  <si>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</si>
  <si>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</si>
  <si>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</si>
  <si>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</si>
  <si>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</si>
  <si>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</si>
  <si>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</si>
  <si>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</si>
  <si>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</si>
  <si>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</si>
  <si>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</si>
  <si>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</si>
  <si>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</si>
  <si>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</si>
  <si>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</si>
  <si>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</si>
  <si>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</si>
  <si>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</si>
  <si>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</si>
  <si>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</si>
  <si>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</si>
  <si>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</si>
  <si>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</si>
  <si>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</si>
  <si>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</si>
  <si>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</si>
  <si>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</si>
  <si>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</si>
  <si>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</si>
  <si>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</si>
  <si>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</si>
  <si>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</si>
  <si>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</si>
  <si>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</si>
  <si>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</si>
  <si>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</si>
  <si>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</si>
  <si>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</si>
  <si>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</si>
  <si>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</si>
  <si>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</si>
  <si>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</si>
  <si>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</si>
  <si>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</si>
  <si>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</si>
  <si>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</si>
  <si>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</si>
  <si>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</si>
  <si>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</si>
  <si>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</si>
  <si>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</si>
  <si>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</si>
  <si>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</si>
  <si>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</si>
  <si>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</si>
  <si>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</si>
  <si>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</si>
  <si>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</si>
  <si>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</si>
  <si>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</si>
  <si>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</si>
  <si>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</si>
  <si>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</si>
  <si>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</si>
  <si>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</si>
  <si>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</si>
  <si>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</si>
  <si>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</si>
  <si>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</si>
  <si>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</si>
  <si>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</si>
  <si>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</si>
  <si>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</si>
  <si>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</si>
  <si>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</si>
  <si>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</si>
  <si>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</si>
  <si>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</si>
  <si>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</si>
  <si>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</si>
  <si>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</si>
  <si>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</si>
  <si>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</si>
  <si>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</si>
  <si>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</si>
  <si>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</si>
  <si>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</si>
  <si>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</si>
  <si>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</si>
  <si>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</si>
  <si>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</si>
  <si>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</si>
  <si>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</si>
  <si>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</si>
  <si>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</si>
  <si>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</si>
  <si>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</si>
  <si>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</si>
  <si>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</si>
  <si>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</si>
  <si>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</si>
  <si>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</si>
  <si>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</si>
  <si>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</si>
  <si>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</si>
  <si>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</si>
  <si>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</si>
  <si>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</si>
  <si>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</si>
  <si>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</si>
  <si>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</si>
  <si>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</si>
  <si>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</si>
  <si>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</si>
  <si>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</si>
  <si>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</si>
  <si>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</si>
  <si>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</si>
  <si>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</si>
  <si>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</si>
  <si>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</si>
  <si>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</si>
  <si>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</si>
  <si>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</si>
  <si>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</si>
  <si>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</si>
  <si>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</si>
  <si>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</si>
  <si>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</si>
  <si>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</si>
  <si>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</si>
  <si>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</si>
  <si>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</si>
  <si>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</si>
  <si>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</si>
  <si>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</si>
  <si>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</si>
  <si>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</si>
  <si>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</si>
  <si>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</si>
  <si>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</si>
  <si>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</si>
  <si>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</si>
  <si>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</si>
  <si>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</si>
  <si>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</si>
  <si>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</si>
  <si>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</si>
  <si>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</si>
  <si>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</si>
  <si>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</si>
  <si>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</si>
  <si>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</si>
  <si>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</si>
  <si>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</si>
  <si>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</si>
  <si>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</si>
  <si>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</si>
  <si>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</si>
  <si>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</si>
  <si>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</si>
  <si>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</si>
  <si>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</si>
  <si>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</si>
  <si>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</si>
  <si>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</si>
  <si>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</si>
  <si>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</si>
  <si>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</si>
  <si>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</si>
  <si>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</si>
  <si>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</si>
  <si>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</si>
  <si>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</si>
  <si>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</si>
  <si>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</si>
  <si>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</si>
  <si>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</si>
  <si>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</si>
  <si>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</si>
  <si>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</si>
  <si>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</si>
  <si>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</si>
  <si>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</si>
  <si>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</si>
  <si>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</si>
  <si>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</si>
  <si>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</si>
  <si>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</si>
  <si>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</si>
  <si>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</si>
  <si>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</si>
  <si>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</si>
  <si>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</si>
  <si>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</si>
  <si>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</si>
  <si>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</si>
  <si>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</si>
  <si>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</si>
  <si>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</si>
  <si>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</si>
  <si>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</si>
  <si>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</si>
  <si>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</si>
  <si>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</si>
  <si>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</si>
  <si>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</si>
  <si>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</si>
  <si>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</si>
  <si>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</si>
  <si>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</si>
  <si>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</si>
  <si>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</si>
  <si>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</si>
  <si>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</si>
  <si>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</si>
  <si>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</si>
  <si>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</si>
  <si>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</si>
  <si>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</si>
  <si>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</si>
  <si>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</si>
  <si>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</si>
  <si>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</si>
  <si>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</si>
  <si>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</si>
  <si>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</si>
  <si>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</si>
  <si>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</si>
  <si>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</si>
  <si>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</si>
  <si>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</si>
  <si>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</si>
  <si>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</si>
  <si>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</si>
  <si>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</si>
  <si>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</si>
  <si>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</si>
  <si>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</si>
  <si>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</si>
  <si>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</si>
  <si>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</si>
  <si>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</si>
  <si>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</si>
  <si>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</si>
  <si>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</si>
  <si>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</si>
  <si>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</si>
  <si>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</si>
  <si>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</si>
  <si>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</si>
  <si>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</si>
  <si>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</si>
  <si>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</si>
  <si>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</si>
  <si>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</si>
  <si>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</si>
  <si>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</si>
  <si>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</si>
  <si>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</si>
  <si>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</si>
  <si>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</si>
  <si>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</si>
  <si>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</si>
  <si>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</si>
  <si>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</si>
  <si>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</si>
  <si>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</si>
  <si>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</si>
  <si>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</si>
  <si>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</si>
  <si>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</si>
  <si>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</si>
  <si>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</si>
  <si>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</si>
  <si>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</si>
  <si>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</si>
  <si>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</si>
  <si>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</si>
  <si>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</si>
  <si>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</si>
  <si>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</si>
  <si>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</si>
  <si>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</si>
  <si>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</si>
  <si>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</si>
  <si>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</si>
  <si>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</si>
  <si>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</si>
  <si>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</si>
  <si>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</si>
  <si>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</si>
  <si>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</si>
  <si>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</si>
  <si>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</si>
  <si>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</si>
  <si>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</si>
  <si>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</si>
  <si>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</si>
  <si>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</si>
  <si>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</si>
  <si>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</si>
  <si>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</si>
  <si>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</si>
  <si>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</si>
  <si>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</si>
  <si>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</si>
  <si>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</si>
  <si>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</si>
  <si>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</si>
  <si>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</si>
  <si>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</si>
  <si>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</si>
  <si>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</si>
  <si>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</si>
  <si>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</si>
  <si>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</si>
  <si>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</si>
  <si>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</si>
  <si>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</si>
  <si>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</si>
  <si>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</si>
  <si>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</si>
  <si>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</si>
  <si>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</si>
  <si>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</si>
  <si>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</si>
  <si>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</si>
  <si>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</si>
  <si>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</si>
  <si>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</si>
  <si>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</si>
  <si>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</si>
  <si>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</si>
  <si>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</si>
  <si>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</si>
  <si>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</si>
  <si>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</si>
  <si>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</si>
  <si>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</si>
  <si>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</si>
  <si>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</si>
  <si>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</si>
  <si>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</si>
  <si>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</si>
  <si>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</si>
  <si>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</si>
  <si>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</si>
  <si>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</si>
  <si>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</si>
  <si>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</si>
  <si>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</si>
  <si>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</si>
  <si>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</si>
  <si>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</si>
  <si>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</si>
  <si>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</si>
  <si>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</si>
  <si>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</si>
  <si>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</si>
  <si>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</si>
  <si>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</si>
  <si>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</si>
  <si>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</si>
  <si>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</si>
  <si>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</si>
  <si>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</si>
  <si>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</si>
  <si>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</si>
  <si>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</si>
  <si>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</si>
  <si>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</si>
  <si>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</si>
  <si>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</si>
  <si>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</si>
  <si>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</si>
  <si>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</si>
  <si>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</si>
  <si>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</si>
  <si>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</si>
  <si>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</si>
  <si>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</si>
  <si>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</si>
  <si>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</si>
  <si>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</si>
  <si>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</si>
  <si>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</si>
  <si>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</si>
  <si>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</si>
  <si>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</si>
  <si>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</si>
  <si>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</si>
  <si>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</si>
  <si>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</si>
  <si>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</si>
  <si>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</si>
  <si>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</si>
  <si>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</si>
  <si>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</si>
  <si>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</si>
  <si>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</si>
  <si>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</si>
  <si>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</si>
  <si>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</si>
  <si>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</si>
  <si>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</si>
  <si>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</si>
  <si>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</si>
  <si>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</si>
  <si>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</si>
  <si>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</si>
  <si>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</si>
  <si>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</si>
  <si>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</si>
  <si>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</si>
  <si>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</si>
  <si>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</si>
  <si>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</si>
  <si>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</si>
  <si>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</si>
  <si>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</si>
  <si>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</si>
  <si>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</si>
  <si>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</si>
  <si>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</si>
  <si>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</si>
  <si>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</si>
  <si>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</si>
  <si>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</si>
  <si>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</si>
  <si>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</si>
  <si>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</si>
  <si>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</si>
  <si>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</si>
  <si>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</si>
  <si>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</si>
  <si>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</si>
  <si>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</si>
  <si>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</si>
  <si>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</si>
  <si>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</si>
  <si>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</si>
  <si>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</si>
  <si>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</si>
  <si>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</si>
  <si>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</si>
  <si>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</si>
  <si>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</si>
  <si>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</si>
  <si>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</si>
  <si>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</si>
  <si>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</si>
  <si>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</si>
  <si>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</si>
  <si>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</si>
  <si>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</si>
  <si>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</si>
  <si>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</si>
  <si>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</si>
  <si>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</si>
  <si>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</si>
  <si>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</si>
  <si>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</si>
  <si>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</si>
  <si>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</si>
  <si>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</si>
  <si>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</si>
  <si>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</si>
  <si>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</si>
  <si>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</si>
  <si>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</si>
  <si>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</si>
  <si>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</si>
  <si>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</si>
  <si>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</si>
  <si>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</si>
  <si>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</si>
  <si>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</si>
  <si>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</si>
  <si>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</si>
  <si>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</si>
  <si>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</si>
  <si>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</si>
  <si>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</si>
  <si>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</si>
  <si>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</si>
  <si>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</si>
  <si>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</si>
  <si>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</si>
  <si>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</si>
  <si>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</si>
  <si>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</si>
  <si>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</si>
  <si>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</si>
  <si>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</si>
  <si>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</si>
  <si>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</si>
  <si>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</si>
  <si>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</si>
  <si>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</si>
  <si>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</si>
  <si>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</si>
  <si>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</si>
  <si>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</si>
  <si>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</si>
  <si>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</si>
  <si>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</si>
  <si>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</si>
  <si>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</si>
  <si>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</si>
  <si>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</si>
  <si>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</si>
  <si>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</si>
  <si>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</si>
  <si>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</si>
  <si>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</si>
  <si>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</si>
  <si>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</si>
  <si>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</si>
  <si>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</si>
  <si>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</si>
  <si>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</si>
  <si>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</si>
  <si>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</si>
  <si>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</si>
  <si>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</si>
  <si>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</si>
  <si>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</si>
  <si>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</si>
  <si>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</si>
  <si>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</si>
  <si>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</si>
  <si>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</si>
  <si>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</si>
  <si>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</si>
  <si>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</si>
  <si>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</si>
  <si>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</si>
  <si>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</si>
  <si>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</si>
  <si>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</si>
  <si>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</si>
  <si>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</si>
  <si>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</si>
  <si>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</si>
  <si>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</si>
  <si>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</si>
  <si>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</si>
  <si>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</si>
  <si>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</si>
  <si>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</si>
  <si>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</si>
  <si>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</si>
  <si>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</si>
  <si>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</si>
  <si>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</si>
  <si>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</si>
  <si>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</si>
  <si>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</si>
  <si>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</si>
  <si>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</si>
  <si>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</si>
  <si>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</si>
  <si>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</si>
  <si>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</si>
  <si>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</si>
  <si>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</si>
  <si>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</si>
  <si>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</si>
  <si>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</si>
  <si>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</si>
  <si>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</si>
  <si>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</si>
  <si>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</si>
  <si>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</si>
  <si>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</si>
  <si>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</si>
  <si>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</si>
  <si>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</si>
  <si>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</si>
  <si>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</si>
  <si>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</si>
  <si>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</si>
  <si>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</si>
  <si>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</si>
  <si>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</si>
  <si>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</si>
  <si>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</si>
  <si>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</si>
  <si>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</si>
  <si>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</si>
  <si>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</si>
  <si>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</si>
  <si>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</si>
  <si>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</si>
  <si>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</si>
  <si>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</si>
  <si>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</si>
  <si>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</si>
  <si>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</si>
  <si>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</si>
  <si>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</si>
  <si>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</si>
  <si>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</si>
  <si>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</si>
  <si>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</si>
  <si>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</si>
  <si>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</si>
  <si>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</si>
  <si>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</si>
  <si>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</si>
  <si>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</si>
  <si>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</si>
  <si>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</si>
  <si>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</si>
  <si>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</si>
  <si>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</si>
  <si>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</si>
  <si>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</si>
  <si>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</si>
  <si>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</si>
  <si>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</si>
  <si>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</si>
  <si>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</si>
  <si>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</si>
  <si>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</si>
  <si>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</si>
  <si>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</si>
  <si>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</si>
  <si>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</si>
  <si>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</si>
  <si>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</si>
  <si>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</si>
  <si>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</si>
  <si>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</si>
  <si>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</si>
  <si>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</si>
  <si>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</si>
  <si>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</si>
  <si>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</si>
  <si>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</si>
  <si>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</si>
  <si>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</si>
  <si>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</si>
  <si>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</si>
  <si>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</si>
  <si>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</si>
  <si>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</si>
  <si>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</si>
  <si>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</si>
  <si>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</si>
  <si>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</si>
  <si>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</si>
  <si>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</si>
  <si>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</si>
  <si>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</si>
  <si>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</si>
  <si>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</si>
  <si>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</si>
  <si>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</si>
  <si>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</si>
  <si>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</si>
  <si>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</si>
  <si>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</si>
  <si>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</si>
  <si>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</si>
  <si>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</si>
  <si>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</si>
  <si>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</si>
  <si>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</si>
  <si>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</si>
  <si>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</si>
  <si>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</si>
  <si>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</si>
  <si>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</si>
  <si>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</si>
  <si>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</si>
  <si>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</si>
  <si>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</si>
  <si>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</si>
  <si>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</si>
  <si>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</si>
  <si>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</si>
  <si>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</si>
  <si>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</si>
  <si>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</si>
  <si>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</si>
  <si>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</si>
  <si>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</si>
  <si>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</si>
  <si>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</si>
  <si>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</si>
  <si>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</si>
  <si>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</si>
  <si>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</si>
  <si>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</si>
  <si>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</si>
  <si>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</si>
  <si>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</si>
  <si>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</si>
  <si>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</si>
  <si>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</si>
  <si>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</si>
  <si>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</si>
  <si>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</si>
  <si>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</si>
  <si>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</si>
  <si>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</si>
  <si>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</si>
  <si>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</si>
  <si>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</si>
  <si>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</si>
  <si>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</si>
  <si>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</si>
  <si>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</si>
  <si>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</si>
  <si>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</si>
  <si>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</si>
  <si>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</si>
  <si>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</si>
  <si>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</si>
  <si>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</si>
  <si>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</si>
  <si>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</si>
  <si>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</si>
  <si>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</si>
  <si>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</si>
  <si>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</si>
  <si>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</si>
  <si>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</si>
  <si>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</si>
  <si>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</si>
  <si>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</si>
  <si>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</si>
  <si>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</si>
  <si>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</si>
  <si>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</si>
  <si>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</si>
  <si>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</si>
  <si>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</si>
  <si>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</si>
  <si>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</si>
  <si>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</si>
  <si>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</si>
  <si>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</si>
  <si>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</si>
  <si>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</si>
  <si>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</si>
  <si>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</si>
  <si>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</si>
  <si>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</si>
  <si>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</si>
  <si>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</si>
  <si>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</si>
  <si>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</si>
  <si>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</si>
  <si>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</si>
  <si>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</si>
  <si>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</si>
  <si>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</si>
  <si>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</si>
  <si>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</si>
  <si>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</si>
  <si>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</si>
  <si>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</si>
  <si>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</si>
  <si>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</si>
  <si>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</si>
  <si>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</si>
  <si>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</si>
  <si>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</si>
  <si>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</si>
  <si>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</si>
  <si>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</si>
  <si>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</si>
  <si>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</si>
  <si>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</si>
  <si>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</si>
  <si>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</si>
  <si>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</si>
  <si>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</si>
  <si>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</si>
  <si>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</si>
  <si>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</si>
  <si>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</si>
  <si>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</si>
  <si>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</si>
  <si>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</si>
  <si>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</si>
  <si>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</si>
  <si>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</si>
  <si>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</si>
  <si>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</si>
  <si>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</si>
  <si>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</si>
  <si>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</si>
  <si>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</si>
  <si>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</si>
  <si>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</si>
  <si>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</si>
  <si>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</si>
  <si>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</si>
  <si>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</si>
  <si>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</si>
  <si>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</si>
  <si>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</si>
  <si>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</si>
  <si>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</si>
  <si>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</si>
  <si>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</si>
  <si>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</si>
  <si>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</si>
  <si>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</si>
  <si>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</si>
  <si>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</si>
  <si>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</si>
  <si>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</si>
  <si>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</si>
  <si>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</si>
  <si>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</si>
  <si>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</si>
  <si>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</si>
  <si>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</si>
  <si>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</si>
  <si>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</si>
  <si>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</si>
  <si>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</si>
  <si>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</si>
  <si>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</si>
  <si>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</si>
  <si>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</si>
  <si>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</si>
  <si>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</si>
  <si>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</si>
  <si>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</si>
  <si>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</si>
  <si>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</si>
  <si>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</si>
  <si>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</si>
  <si>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</si>
  <si>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</si>
  <si>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</si>
  <si>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</si>
  <si>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</si>
  <si>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</si>
  <si>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</si>
  <si>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</si>
  <si>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</si>
  <si>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</si>
  <si>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</si>
  <si>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</si>
  <si>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</si>
  <si>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</si>
  <si>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</si>
  <si>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</si>
  <si>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</si>
  <si>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</si>
  <si>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</si>
  <si>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</si>
  <si>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</si>
  <si>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</si>
  <si>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</si>
  <si>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</si>
  <si>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</si>
  <si>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</si>
  <si>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</si>
  <si>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</si>
  <si>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</si>
  <si>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</si>
  <si>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</si>
  <si>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</si>
  <si>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</si>
  <si>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</si>
  <si>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</si>
  <si>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</si>
  <si>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</si>
  <si>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</si>
  <si>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</si>
  <si>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</si>
  <si>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</si>
  <si>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</si>
  <si>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</si>
  <si>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</si>
  <si>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</si>
  <si>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</si>
  <si>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</si>
  <si>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</si>
  <si>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</si>
  <si>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</si>
  <si>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</si>
  <si>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</si>
  <si>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</si>
  <si>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</si>
  <si>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</si>
  <si>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</si>
  <si>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</si>
  <si>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</si>
  <si>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</si>
  <si>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</si>
  <si>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</si>
  <si>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</si>
  <si>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</si>
  <si>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</si>
  <si>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</si>
  <si>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</si>
  <si>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</si>
  <si>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</si>
  <si>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</si>
  <si>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</si>
  <si>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</si>
  <si>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</si>
  <si>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</si>
  <si>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</si>
  <si>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</si>
  <si>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</si>
  <si>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</si>
  <si>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</si>
  <si>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</si>
  <si>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</si>
  <si>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</si>
  <si>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</si>
  <si>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</si>
  <si>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</si>
  <si>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</si>
  <si>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</si>
  <si>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</si>
  <si>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</si>
  <si>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</si>
  <si>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</si>
  <si>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</si>
  <si>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</si>
  <si>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</si>
  <si>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</si>
  <si>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</si>
  <si>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</si>
  <si>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</si>
  <si>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</si>
  <si>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</si>
  <si>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</si>
  <si>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</si>
  <si>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</si>
  <si>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</si>
  <si>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</si>
  <si>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</si>
  <si>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</si>
  <si>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</si>
  <si>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</si>
  <si>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</si>
  <si>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</si>
  <si>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</si>
  <si>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</si>
  <si>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</si>
  <si>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</si>
  <si>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</si>
  <si>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</si>
  <si>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</si>
  <si>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</si>
  <si>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</si>
  <si>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</si>
  <si>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</si>
  <si>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</si>
  <si>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</si>
  <si>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</si>
  <si>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</si>
  <si>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</si>
  <si>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</si>
  <si>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</si>
  <si>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</si>
  <si>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</si>
  <si>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</si>
  <si>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</si>
  <si>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</si>
  <si>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</si>
  <si>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</si>
  <si>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</si>
  <si>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</si>
  <si>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</si>
  <si>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</si>
  <si>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</si>
  <si>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</si>
  <si>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</si>
  <si>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</si>
  <si>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</si>
  <si>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</si>
  <si>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</si>
  <si>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</si>
  <si>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</si>
  <si>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</si>
  <si>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</si>
  <si>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</si>
  <si>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</si>
  <si>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</si>
  <si>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</si>
  <si>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</si>
  <si>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</si>
  <si>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</si>
  <si>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</si>
  <si>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</si>
  <si>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</si>
  <si>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</si>
  <si>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</si>
  <si>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</si>
  <si>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</si>
  <si>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</si>
  <si>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</si>
  <si>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</si>
  <si>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</si>
  <si>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</si>
  <si>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</si>
  <si>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</si>
  <si>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</si>
  <si>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</si>
  <si>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</si>
  <si>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</si>
  <si>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</si>
  <si>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</si>
  <si>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</si>
  <si>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</si>
  <si>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</si>
  <si>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</si>
  <si>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</si>
  <si>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</si>
  <si>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</si>
  <si>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</si>
  <si>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</si>
  <si>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</si>
  <si>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</si>
  <si>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</si>
  <si>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</si>
  <si>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</si>
  <si>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</si>
  <si>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</si>
  <si>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</si>
  <si>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</si>
  <si>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</si>
  <si>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</si>
  <si>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</si>
  <si>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</si>
  <si>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</si>
  <si>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</si>
  <si>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</si>
  <si>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</si>
  <si>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</si>
  <si>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</si>
  <si>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</si>
  <si>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</si>
  <si>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</si>
  <si>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</si>
  <si>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</si>
  <si>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</si>
  <si>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</si>
  <si>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</si>
  <si>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</si>
  <si>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</si>
  <si>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</si>
  <si>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</si>
  <si>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</si>
  <si>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</si>
  <si>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</si>
  <si>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</si>
  <si>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</si>
  <si>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</si>
  <si>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</si>
  <si>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</si>
  <si>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</si>
  <si>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</si>
  <si>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</si>
  <si>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</si>
  <si>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</si>
  <si>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</si>
  <si>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</si>
  <si>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</si>
  <si>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</si>
  <si>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</si>
  <si>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</si>
  <si>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</si>
  <si>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</si>
  <si>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</si>
  <si>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</si>
  <si>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</si>
  <si>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</si>
  <si>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</si>
  <si>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</si>
  <si>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</si>
  <si>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</si>
  <si>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</si>
  <si>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</si>
  <si>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</si>
  <si>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</si>
  <si>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</si>
  <si>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</si>
  <si>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</si>
  <si>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</si>
  <si>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</si>
  <si>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</si>
  <si>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</si>
  <si>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</si>
  <si>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</si>
  <si>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</si>
  <si>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</si>
  <si>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</si>
  <si>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</si>
  <si>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</si>
  <si>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</si>
  <si>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</si>
  <si>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</si>
  <si>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</si>
  <si>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</si>
  <si>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</si>
  <si>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</si>
  <si>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</si>
  <si>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</si>
  <si>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</si>
  <si>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</si>
  <si>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</si>
  <si>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</si>
  <si>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</si>
  <si>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</si>
  <si>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</si>
  <si>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</si>
  <si>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</si>
  <si>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</si>
  <si>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</si>
  <si>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</si>
  <si>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</si>
  <si>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</si>
  <si>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</si>
  <si>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</si>
  <si>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</si>
  <si>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</si>
  <si>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</si>
  <si>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</si>
  <si>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</si>
  <si>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</si>
  <si>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</si>
  <si>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</si>
  <si>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</si>
  <si>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</si>
  <si>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</si>
  <si>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</si>
  <si>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</si>
  <si>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</si>
  <si>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</si>
  <si>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</si>
  <si>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</si>
  <si>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</si>
  <si>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</si>
  <si>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</si>
  <si>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</si>
  <si>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</si>
  <si>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</si>
  <si>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</si>
  <si>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</si>
  <si>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</si>
  <si>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</si>
  <si>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</si>
  <si>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</si>
  <si>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</si>
  <si>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</si>
  <si>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</si>
  <si>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</si>
  <si>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</si>
  <si>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</si>
  <si>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</si>
  <si>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</si>
  <si>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</si>
  <si>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</si>
  <si>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</si>
  <si>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</si>
  <si>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</si>
  <si>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</si>
  <si>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</si>
  <si>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</si>
  <si>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</si>
  <si>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</si>
  <si>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</si>
  <si>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</si>
  <si>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</si>
  <si>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</si>
  <si>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</si>
  <si>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</si>
  <si>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</si>
  <si>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</si>
  <si>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</si>
  <si>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</si>
  <si>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</si>
  <si>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</si>
  <si>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</si>
  <si>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</si>
  <si>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</si>
  <si>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</si>
  <si>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</si>
  <si>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</si>
  <si>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</si>
  <si>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</si>
  <si>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</si>
  <si>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</si>
  <si>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</si>
  <si>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</si>
  <si>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</si>
  <si>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</si>
  <si>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</si>
  <si>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</si>
  <si>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</si>
  <si>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</si>
  <si>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</si>
  <si>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</si>
  <si>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</si>
  <si>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</si>
  <si>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</si>
  <si>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</si>
  <si>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</si>
  <si>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</si>
  <si>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</si>
  <si>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</si>
  <si>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</si>
  <si>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</si>
  <si>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</si>
  <si>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</si>
  <si>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</si>
  <si>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</si>
  <si>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</si>
  <si>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</si>
  <si>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</si>
  <si>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</si>
  <si>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</si>
  <si>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</si>
  <si>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</si>
  <si>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</si>
  <si>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</si>
  <si>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</si>
  <si>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</si>
  <si>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</si>
  <si>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</si>
  <si>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</si>
  <si>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</si>
  <si>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</si>
  <si>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</si>
  <si>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</si>
  <si>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</si>
  <si>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</si>
  <si>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</si>
  <si>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</si>
  <si>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</si>
  <si>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</si>
  <si>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</si>
  <si>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</si>
  <si>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</si>
  <si>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</si>
  <si>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</si>
  <si>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</si>
  <si>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</si>
  <si>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</si>
  <si>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</si>
  <si>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</si>
  <si>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</si>
  <si>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</si>
  <si>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</si>
  <si>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</si>
  <si>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</si>
  <si>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</si>
  <si>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</si>
  <si>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</si>
  <si>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</si>
  <si>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</si>
  <si>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</si>
  <si>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</si>
  <si>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</si>
  <si>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</si>
  <si>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</si>
  <si>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</si>
  <si>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</si>
  <si>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</si>
  <si>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</si>
  <si>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</si>
  <si>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</si>
  <si>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</si>
  <si>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</si>
  <si>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</si>
  <si>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</si>
  <si>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</si>
  <si>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</si>
  <si>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</si>
  <si>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</si>
  <si>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</si>
  <si>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</si>
  <si>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</si>
  <si>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</si>
  <si>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</si>
  <si>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</si>
  <si>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</si>
  <si>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</si>
  <si>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</si>
  <si>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</si>
  <si>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</si>
  <si>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</si>
  <si>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</si>
  <si>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</si>
  <si>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</si>
  <si>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</si>
  <si>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</si>
  <si>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</si>
  <si>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</si>
  <si>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</si>
  <si>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</si>
  <si>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</si>
  <si>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</si>
  <si>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</si>
  <si>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</si>
  <si>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</si>
  <si>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</si>
  <si>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</si>
  <si>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</si>
  <si>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</si>
  <si>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</si>
  <si>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</si>
  <si>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</si>
  <si>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</si>
  <si>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</si>
  <si>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</si>
  <si>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</si>
  <si>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</si>
  <si>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</si>
  <si>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</si>
  <si>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</si>
  <si>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</si>
  <si>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</si>
  <si>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</si>
  <si>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</si>
  <si>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</si>
  <si>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</si>
  <si>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</si>
  <si>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</si>
  <si>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</si>
  <si>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</si>
  <si>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</si>
  <si>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</si>
  <si>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</si>
  <si>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</si>
  <si>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</si>
  <si>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</si>
  <si>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</si>
  <si>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</si>
  <si>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</si>
  <si>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</si>
  <si>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</si>
  <si>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</si>
  <si>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</si>
  <si>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</si>
  <si>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</si>
  <si>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</si>
  <si>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</si>
  <si>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</si>
  <si>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</si>
  <si>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</si>
  <si>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</si>
  <si>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</si>
  <si>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</si>
  <si>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</si>
  <si>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</si>
  <si>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</si>
  <si>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</si>
  <si>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</si>
  <si>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</si>
  <si>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</si>
  <si>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</si>
  <si>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</si>
  <si>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</si>
  <si>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</si>
  <si>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</si>
  <si>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</si>
  <si>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</si>
  <si>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</si>
  <si>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</si>
  <si>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</si>
  <si>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</si>
  <si>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</si>
  <si>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</si>
  <si>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</si>
  <si>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</si>
  <si>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</si>
  <si>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</si>
  <si>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</si>
  <si>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</si>
  <si>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</si>
  <si>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</si>
  <si>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</si>
  <si>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</si>
  <si>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</si>
  <si>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</si>
  <si>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</si>
  <si>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</si>
  <si>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</si>
  <si>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</si>
  <si>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</si>
  <si>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</si>
  <si>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</si>
  <si>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</si>
  <si>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</si>
  <si>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</si>
  <si>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</si>
  <si>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</si>
  <si>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</si>
  <si>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</si>
  <si>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</si>
  <si>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</si>
  <si>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</si>
  <si>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</si>
  <si>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</si>
  <si>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</si>
  <si>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</si>
  <si>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</si>
  <si>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</si>
  <si>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</si>
  <si>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</si>
  <si>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</si>
  <si>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</si>
  <si>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</si>
  <si>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</si>
  <si>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</si>
  <si>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</si>
  <si>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</si>
  <si>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</si>
  <si>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</si>
  <si>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</si>
  <si>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</si>
  <si>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</si>
  <si>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</si>
  <si>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</si>
  <si>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</si>
  <si>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</si>
  <si>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</si>
  <si>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</si>
  <si>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</si>
  <si>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</si>
  <si>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</si>
  <si>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</si>
  <si>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</si>
  <si>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</si>
  <si>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</si>
  <si>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</si>
  <si>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</si>
  <si>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</si>
  <si>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</si>
  <si>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</si>
  <si>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</si>
  <si>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</si>
  <si>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</si>
  <si>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</si>
  <si>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</si>
  <si>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</si>
  <si>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</si>
  <si>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</si>
  <si>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</si>
  <si>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</si>
  <si>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</si>
  <si>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</si>
  <si>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</si>
  <si>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</si>
  <si>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</si>
  <si>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</si>
  <si>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</si>
  <si>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</si>
  <si>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</si>
  <si>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</si>
  <si>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</si>
  <si>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</si>
  <si>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</si>
  <si>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</si>
  <si>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</si>
  <si>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</si>
  <si>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</si>
  <si>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</si>
  <si>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</si>
  <si>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</si>
  <si>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</si>
  <si>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</si>
  <si>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</si>
  <si>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</si>
  <si>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</si>
  <si>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</si>
  <si>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</si>
  <si>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</si>
  <si>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</si>
  <si>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</si>
  <si>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</si>
  <si>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</si>
  <si>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</si>
  <si>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</si>
  <si>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</si>
  <si>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</si>
  <si>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</si>
  <si>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</si>
  <si>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</si>
  <si>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</si>
  <si>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</si>
  <si>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</si>
  <si>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</si>
  <si>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</si>
  <si>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</si>
  <si>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</si>
  <si>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</si>
  <si>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</si>
  <si>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</si>
  <si>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</si>
  <si>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</si>
  <si>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</si>
  <si>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</si>
  <si>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</si>
  <si>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</si>
  <si>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</si>
  <si>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</si>
  <si>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</si>
  <si>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</si>
  <si>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</si>
  <si>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</si>
  <si>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</si>
  <si>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</si>
  <si>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</si>
  <si>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</si>
  <si>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</si>
  <si>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</si>
  <si>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</si>
  <si>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</si>
  <si>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</si>
  <si>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</si>
  <si>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</si>
  <si>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</si>
  <si>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</si>
  <si>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</si>
  <si>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</si>
  <si>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</si>
  <si>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</si>
  <si>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</si>
  <si>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</si>
  <si>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</si>
  <si>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</si>
  <si>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</si>
  <si>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</si>
  <si>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</si>
  <si>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</si>
  <si>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</si>
  <si>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</si>
  <si>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</si>
  <si>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</si>
  <si>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</si>
  <si>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</si>
  <si>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</si>
  <si>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</si>
  <si>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</si>
  <si>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</si>
  <si>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</si>
  <si>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</si>
  <si>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</si>
  <si>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</si>
  <si>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</si>
  <si>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</si>
  <si>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</si>
  <si>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</si>
  <si>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</si>
  <si>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</si>
  <si>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</si>
  <si>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</si>
  <si>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</si>
  <si>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</si>
  <si>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</si>
  <si>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</si>
  <si>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</si>
  <si>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</si>
  <si>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</si>
  <si>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</si>
  <si>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</si>
  <si>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</si>
  <si>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</si>
  <si>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</si>
  <si>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</si>
  <si>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</si>
  <si>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</si>
  <si>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</si>
  <si>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</si>
  <si>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</si>
  <si>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</si>
  <si>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</si>
  <si>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</si>
  <si>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</si>
  <si>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</si>
  <si>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</si>
  <si>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</si>
  <si>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</si>
  <si>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</si>
  <si>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</si>
  <si>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</si>
  <si>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</si>
  <si>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</si>
  <si>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</si>
  <si>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</si>
  <si>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</si>
  <si>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</si>
  <si>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</si>
  <si>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</si>
  <si>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</si>
  <si>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</si>
  <si>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</si>
  <si>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</si>
  <si>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</si>
  <si>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</si>
  <si>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</si>
  <si>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</si>
  <si>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</si>
  <si>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</si>
  <si>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</si>
  <si>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</si>
  <si>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</si>
  <si>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</si>
  <si>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</si>
  <si>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</si>
  <si>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</si>
  <si>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</si>
  <si>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</si>
  <si>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</si>
  <si>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</si>
  <si>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</si>
  <si>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</si>
  <si>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</si>
  <si>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</si>
  <si>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</si>
  <si>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</si>
  <si>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</si>
  <si>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</si>
  <si>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</si>
  <si>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</si>
  <si>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</si>
  <si>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</si>
  <si>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</si>
  <si>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</si>
  <si>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</si>
  <si>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</si>
  <si>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</si>
  <si>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</si>
  <si>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</si>
  <si>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</si>
  <si>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</si>
  <si>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</si>
  <si>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</si>
  <si>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</si>
  <si>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</si>
  <si>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</si>
  <si>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</si>
  <si>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</si>
  <si>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</si>
  <si>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</si>
  <si>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</si>
  <si>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</si>
  <si>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</si>
  <si>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</si>
  <si>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</si>
  <si>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</si>
  <si>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</si>
  <si>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</si>
  <si>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</si>
  <si>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</si>
  <si>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</si>
  <si>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</si>
  <si>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</si>
  <si>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</si>
  <si>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</si>
  <si>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</si>
  <si>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</si>
  <si>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</si>
  <si>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</si>
  <si>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</si>
  <si>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</si>
  <si>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</si>
  <si>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</si>
  <si>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</si>
  <si>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</si>
  <si>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</si>
  <si>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</si>
  <si>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</si>
  <si>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</si>
  <si>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</si>
  <si>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</si>
  <si>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</si>
  <si>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</si>
  <si>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</si>
  <si>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</si>
  <si>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</si>
  <si>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</si>
  <si>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</si>
  <si>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</si>
  <si>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</si>
  <si>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</si>
  <si>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</si>
  <si>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</si>
  <si>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</si>
  <si>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</si>
  <si>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</si>
  <si>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</si>
  <si>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</si>
  <si>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</si>
  <si>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</si>
  <si>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</si>
  <si>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</si>
  <si>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</si>
  <si>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</si>
  <si>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</si>
  <si>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</si>
  <si>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</si>
  <si>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</si>
  <si>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</si>
  <si>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</si>
  <si>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</si>
  <si>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</si>
  <si>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</si>
  <si>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</si>
  <si>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</si>
  <si>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</si>
  <si>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</si>
  <si>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</si>
  <si>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</si>
  <si>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</si>
  <si>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</si>
  <si>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</si>
  <si>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</si>
  <si>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</si>
  <si>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</si>
  <si>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</si>
  <si>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</si>
  <si>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</si>
  <si>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</si>
  <si>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</si>
  <si>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</si>
  <si>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</si>
  <si>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</si>
  <si>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</si>
  <si>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</si>
  <si>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</si>
  <si>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</si>
  <si>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</si>
  <si>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</si>
  <si>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</si>
  <si>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</si>
  <si>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</si>
  <si>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</si>
  <si>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</si>
  <si>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</si>
  <si>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</si>
  <si>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</si>
  <si>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</si>
  <si>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</si>
  <si>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</si>
  <si>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</si>
  <si>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</si>
  <si>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</si>
  <si>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</si>
  <si>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</si>
  <si>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</si>
  <si>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</si>
  <si>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</si>
  <si>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</si>
  <si>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</si>
  <si>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</si>
  <si>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</si>
  <si>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</si>
  <si>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</si>
  <si>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</si>
  <si>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</si>
  <si>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</si>
  <si>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</si>
  <si>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</si>
  <si>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</si>
  <si>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</si>
  <si>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</si>
  <si>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</si>
  <si>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</si>
  <si>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</si>
  <si>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</si>
  <si>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</si>
  <si>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</si>
  <si>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</si>
  <si>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</si>
  <si>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</si>
  <si>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</si>
  <si>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</si>
  <si>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</si>
  <si>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</si>
  <si>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</si>
  <si>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</si>
  <si>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</si>
  <si>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</si>
  <si>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</si>
  <si>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</si>
  <si>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</si>
  <si>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</si>
  <si>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</si>
  <si>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</si>
  <si>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</si>
  <si>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</si>
  <si>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</si>
  <si>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</si>
  <si>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</si>
  <si>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</si>
  <si>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</si>
  <si>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</si>
  <si>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</si>
  <si>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</si>
  <si>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</si>
  <si>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</si>
  <si>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</si>
  <si>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</si>
  <si>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</si>
  <si>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</si>
  <si>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</si>
  <si>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</si>
  <si>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</si>
  <si>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</si>
  <si>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</si>
  <si>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</si>
  <si>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</si>
  <si>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</si>
  <si>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</si>
  <si>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</si>
  <si>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</si>
  <si>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</si>
  <si>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</si>
  <si>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</si>
  <si>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</si>
  <si>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</si>
  <si>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</si>
  <si>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</si>
  <si>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</si>
  <si>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</si>
  <si>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</si>
  <si>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</si>
  <si>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</si>
  <si>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</si>
  <si>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</si>
  <si>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</si>
  <si>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</si>
  <si>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</si>
  <si>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</si>
  <si>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</si>
  <si>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</si>
  <si>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</si>
  <si>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</si>
  <si>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</si>
  <si>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</si>
  <si>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</si>
  <si>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</si>
  <si>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</si>
  <si>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</si>
  <si>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</si>
  <si>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</si>
  <si>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</si>
  <si>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</si>
  <si>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</si>
  <si>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</si>
  <si>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</si>
  <si>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</si>
  <si>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</si>
  <si>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</si>
  <si>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</si>
  <si>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</si>
  <si>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</si>
  <si>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</si>
  <si>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</si>
  <si>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</si>
  <si>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</si>
  <si>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</si>
  <si>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</si>
  <si>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</si>
  <si>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</si>
  <si>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</si>
  <si>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</si>
  <si>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</si>
  <si>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</si>
  <si>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</si>
  <si>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</si>
  <si>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</si>
  <si>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</si>
  <si>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</si>
  <si>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</si>
  <si>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</si>
  <si>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</si>
  <si>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</si>
  <si>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</si>
  <si>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</si>
  <si>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</si>
  <si>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</si>
  <si>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</si>
  <si>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</si>
  <si>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</si>
  <si>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</si>
  <si>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</si>
  <si>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</si>
  <si>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</si>
  <si>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</si>
  <si>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</si>
  <si>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</si>
  <si>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</si>
  <si>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</si>
  <si>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</si>
  <si>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</si>
  <si>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</si>
  <si>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</si>
  <si>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</si>
  <si>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</si>
  <si>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</si>
  <si>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</si>
  <si>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</si>
  <si>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</si>
  <si>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</si>
  <si>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</si>
  <si>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</si>
  <si>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</si>
  <si>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</si>
  <si>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</si>
  <si>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</si>
  <si>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</si>
  <si>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</si>
  <si>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</si>
  <si>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</si>
  <si>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</si>
  <si>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</si>
  <si>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</si>
  <si>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</si>
  <si>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</si>
  <si>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</si>
  <si>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</si>
  <si>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</si>
  <si>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</si>
  <si>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</si>
  <si>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</si>
  <si>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</si>
  <si>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</si>
  <si>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</si>
  <si>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</si>
  <si>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</si>
  <si>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</si>
  <si>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</si>
  <si>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</si>
  <si>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</si>
  <si>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</si>
  <si>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</si>
  <si>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</si>
  <si>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</si>
  <si>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</si>
  <si>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</si>
  <si>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</si>
  <si>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</si>
  <si>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</si>
  <si>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</si>
  <si>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</si>
  <si>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</si>
  <si>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</si>
  <si>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</si>
  <si>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</si>
  <si>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</si>
  <si>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</si>
  <si>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</si>
  <si>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</si>
  <si>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</si>
  <si>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</si>
  <si>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</si>
  <si>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</si>
  <si>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</si>
  <si>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</si>
  <si>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</si>
  <si>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</si>
  <si>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</si>
  <si>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</si>
  <si>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</si>
  <si>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</si>
  <si>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</si>
  <si>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</si>
  <si>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</si>
  <si>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</si>
  <si>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</si>
  <si>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</si>
  <si>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</si>
  <si>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</si>
  <si>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</si>
  <si>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</si>
  <si>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</si>
  <si>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</si>
  <si>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</si>
  <si>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</si>
  <si>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</si>
  <si>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</si>
  <si>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</si>
  <si>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</si>
  <si>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</si>
  <si>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</si>
  <si>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</si>
  <si>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</si>
  <si>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</si>
  <si>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</si>
  <si>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</si>
  <si>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</si>
  <si>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</si>
  <si>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</si>
  <si>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</si>
  <si>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</si>
  <si>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</si>
  <si>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</si>
  <si>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</si>
  <si>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</si>
  <si>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</si>
  <si>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</si>
  <si>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</si>
  <si>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</si>
  <si>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</si>
  <si>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</si>
  <si>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</si>
  <si>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</si>
  <si>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</si>
  <si>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</si>
  <si>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</si>
  <si>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</si>
  <si>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</si>
  <si>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</si>
  <si>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</si>
  <si>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</si>
  <si>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</si>
  <si>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</si>
  <si>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</si>
  <si>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</si>
  <si>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</si>
  <si>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</si>
  <si>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</si>
  <si>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</si>
  <si>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</si>
  <si>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</si>
  <si>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</si>
  <si>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</si>
  <si>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</si>
  <si>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</si>
  <si>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</si>
  <si>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</si>
  <si>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</si>
  <si>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</si>
  <si>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</si>
  <si>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</si>
  <si>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</si>
  <si>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</si>
  <si>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</si>
  <si>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</si>
  <si>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</si>
  <si>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</si>
  <si>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</si>
  <si>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</si>
  <si>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</si>
  <si>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</si>
  <si>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</si>
  <si>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</si>
  <si>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</si>
  <si>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</si>
  <si>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</si>
  <si>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</si>
  <si>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</si>
  <si>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</si>
  <si>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</si>
  <si>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</si>
  <si>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</si>
  <si>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</si>
  <si>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</si>
  <si>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</si>
  <si>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</si>
  <si>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</si>
  <si>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</si>
  <si>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</si>
  <si>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</si>
  <si>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</si>
  <si>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</si>
  <si>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</si>
  <si>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</si>
  <si>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</si>
  <si>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</si>
  <si>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</si>
  <si>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</si>
  <si>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</si>
  <si>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</si>
  <si>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</si>
  <si>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</si>
  <si>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</si>
  <si>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</si>
  <si>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</si>
  <si>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</si>
  <si>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</si>
  <si>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</si>
  <si>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</si>
  <si>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</si>
  <si>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</si>
  <si>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</si>
  <si>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</si>
  <si>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</si>
  <si>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</si>
  <si>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</si>
  <si>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</si>
  <si>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</si>
  <si>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</si>
  <si>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</si>
  <si>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</si>
  <si>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</si>
  <si>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</si>
  <si>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</si>
  <si>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</si>
  <si>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</si>
  <si>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</si>
  <si>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</si>
  <si>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</si>
  <si>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</si>
  <si>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</si>
  <si>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</si>
  <si>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</si>
  <si>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</si>
  <si>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</si>
  <si>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</si>
  <si>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</si>
  <si>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</si>
  <si>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</si>
  <si>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</si>
  <si>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</si>
  <si>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</si>
  <si>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</si>
  <si>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</si>
  <si>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</si>
  <si>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</si>
  <si>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</si>
  <si>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</si>
  <si>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</si>
  <si>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</si>
  <si>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</si>
  <si>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</si>
  <si>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</si>
  <si>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</si>
  <si>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</si>
  <si>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</si>
  <si>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</si>
  <si>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</si>
  <si>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</si>
  <si>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</si>
  <si>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</si>
  <si>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</si>
  <si>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</si>
  <si>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</si>
  <si>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</si>
  <si>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</si>
  <si>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</si>
  <si>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</si>
  <si>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</si>
  <si>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</si>
  <si>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</si>
  <si>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</si>
  <si>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</si>
  <si>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</si>
  <si>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</si>
  <si>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</si>
  <si>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</si>
  <si>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</si>
  <si>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</si>
  <si>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</si>
  <si>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</si>
  <si>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</si>
  <si>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</si>
  <si>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</si>
  <si>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</si>
  <si>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</si>
  <si>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</si>
  <si>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</si>
  <si>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</si>
  <si>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</si>
  <si>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</si>
  <si>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</si>
  <si>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</si>
  <si>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</si>
  <si>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</si>
  <si>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</si>
  <si>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</si>
  <si>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</si>
  <si>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</si>
  <si>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</si>
  <si>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</si>
  <si>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</si>
  <si>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</si>
  <si>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</si>
  <si>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</si>
  <si>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</si>
  <si>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</si>
  <si>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</si>
  <si>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</si>
  <si>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</si>
  <si>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</si>
  <si>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</si>
  <si>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</si>
  <si>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</si>
  <si>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</si>
  <si>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</si>
  <si>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</si>
  <si>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</si>
  <si>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</si>
  <si>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</si>
  <si>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</si>
  <si>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</si>
  <si>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</si>
  <si>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</si>
  <si>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</si>
  <si>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</si>
  <si>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</si>
  <si>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</si>
  <si>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</si>
  <si>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</si>
  <si>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</si>
  <si>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</si>
  <si>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</si>
  <si>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</si>
  <si>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</si>
  <si>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</si>
  <si>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</si>
  <si>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</si>
  <si>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</si>
  <si>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</si>
  <si>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</si>
  <si>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</si>
  <si>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</si>
  <si>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</si>
  <si>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</si>
  <si>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</si>
  <si>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</si>
  <si>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</si>
  <si>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</si>
  <si>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</si>
  <si>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</si>
  <si>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</si>
  <si>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</si>
  <si>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</si>
  <si>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</si>
  <si>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</si>
  <si>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</si>
  <si>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</si>
  <si>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</si>
  <si>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</si>
  <si>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</si>
  <si>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</si>
  <si>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</si>
  <si>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</si>
  <si>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</si>
  <si>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</si>
  <si>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</si>
  <si>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</si>
  <si>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</si>
  <si>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</si>
  <si>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</si>
  <si>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</si>
  <si>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</si>
  <si>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</si>
  <si>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</si>
  <si>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</si>
  <si>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</si>
  <si>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</si>
  <si>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</si>
  <si>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</si>
  <si>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</si>
  <si>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</si>
  <si>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</si>
  <si>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</si>
  <si>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</si>
  <si>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</si>
  <si>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</si>
  <si>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</si>
  <si>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</si>
  <si>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</si>
  <si>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</si>
  <si>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</si>
  <si>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</si>
  <si>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</si>
  <si>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</si>
  <si>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</si>
  <si>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</si>
  <si>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</si>
  <si>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</si>
  <si>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</si>
  <si>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</si>
  <si>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</si>
  <si>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</si>
  <si>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</si>
  <si>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</si>
  <si>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</si>
  <si>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</si>
  <si>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</si>
  <si>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</si>
  <si>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</si>
  <si>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</si>
  <si>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</si>
  <si>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</si>
  <si>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</si>
  <si>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</si>
  <si>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</si>
  <si>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</si>
  <si>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</si>
  <si>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</si>
  <si>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</si>
  <si>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</si>
  <si>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</si>
  <si>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</si>
  <si>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</si>
  <si>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</si>
  <si>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</si>
  <si>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</si>
  <si>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</si>
  <si>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</si>
  <si>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</si>
  <si>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</si>
  <si>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</si>
  <si>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</si>
  <si>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</si>
  <si>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</si>
  <si>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</si>
  <si>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</si>
  <si>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</si>
  <si>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</si>
  <si>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</si>
  <si>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</si>
  <si>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</si>
  <si>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</si>
  <si>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</si>
  <si>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</si>
  <si>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</si>
  <si>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</si>
  <si>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</si>
  <si>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</si>
  <si>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</si>
  <si>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</si>
  <si>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</si>
  <si>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</si>
  <si>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</si>
  <si>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</si>
  <si>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</si>
  <si>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</si>
  <si>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</si>
  <si>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</si>
  <si>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</si>
  <si>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</si>
  <si>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</si>
  <si>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</si>
  <si>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</si>
  <si>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</si>
  <si>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</si>
  <si>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</si>
  <si>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</si>
  <si>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</si>
  <si>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</si>
  <si>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</si>
  <si>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</si>
  <si>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</si>
  <si>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</si>
  <si>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</si>
  <si>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</si>
  <si>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</si>
  <si>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</si>
  <si>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</si>
  <si>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</si>
  <si>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</si>
  <si>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</si>
  <si>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</si>
  <si>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</si>
  <si>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</si>
  <si>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</si>
  <si>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</si>
  <si>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</si>
  <si>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</si>
  <si>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</si>
  <si>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</si>
  <si>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</si>
  <si>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</si>
  <si>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</si>
  <si>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</si>
  <si>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</si>
  <si>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</si>
  <si>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</si>
  <si>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</si>
  <si>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</si>
  <si>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</si>
  <si>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</si>
  <si>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</si>
  <si>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</si>
  <si>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</si>
  <si>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</si>
  <si>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</si>
  <si>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</si>
  <si>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</si>
  <si>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</si>
  <si>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</si>
  <si>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</si>
  <si>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</si>
  <si>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</si>
  <si>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</si>
  <si>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</si>
  <si>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</si>
  <si>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</si>
  <si>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</si>
  <si>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</si>
  <si>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</si>
  <si>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</si>
  <si>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</si>
  <si>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</si>
  <si>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</si>
  <si>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</si>
  <si>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</si>
  <si>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</si>
  <si>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</si>
  <si>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</si>
  <si>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</si>
  <si>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</si>
  <si>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</si>
  <si>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</si>
  <si>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</si>
  <si>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</si>
  <si>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</si>
  <si>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</si>
  <si>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</si>
  <si>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</si>
  <si>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</si>
  <si>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</si>
  <si>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</si>
  <si>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</si>
  <si>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</si>
  <si>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</si>
  <si>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</si>
  <si>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</si>
  <si>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</si>
  <si>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</si>
  <si>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</si>
  <si>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</si>
  <si>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</si>
  <si>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</si>
  <si>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</si>
  <si>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</si>
  <si>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</si>
  <si>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</si>
  <si>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</si>
  <si>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</si>
  <si>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</si>
  <si>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</si>
  <si>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</si>
  <si>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</si>
  <si>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</si>
  <si>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</si>
  <si>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</si>
  <si>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</si>
  <si>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</si>
  <si>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</si>
  <si>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</si>
  <si>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</si>
  <si>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</si>
  <si>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</si>
  <si>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</si>
  <si>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</si>
  <si>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</si>
  <si>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</si>
  <si>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</si>
  <si>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</si>
  <si>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</si>
  <si>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</si>
  <si>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</si>
  <si>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</si>
  <si>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</si>
  <si>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</si>
  <si>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</si>
  <si>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</si>
  <si>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</si>
  <si>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</si>
  <si>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</si>
  <si>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</si>
  <si>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</si>
  <si>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</si>
  <si>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</si>
  <si>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</si>
  <si>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</si>
  <si>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</si>
  <si>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</si>
  <si>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</si>
  <si>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</si>
  <si>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</si>
  <si>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</si>
  <si>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</si>
  <si>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</si>
  <si>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</si>
  <si>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</si>
  <si>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</si>
  <si>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</si>
  <si>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</si>
  <si>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</si>
  <si>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</si>
  <si>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</si>
  <si>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</si>
  <si>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</si>
  <si>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</si>
  <si>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</si>
  <si>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</si>
  <si>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</si>
  <si>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</si>
  <si>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</si>
  <si>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</si>
  <si>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</si>
  <si>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</si>
  <si>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</si>
  <si>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</si>
  <si>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</si>
  <si>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</si>
  <si>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</si>
  <si>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</si>
  <si>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</si>
  <si>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</si>
  <si>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</si>
  <si>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</si>
  <si>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</si>
  <si>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</si>
  <si>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</si>
  <si>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</si>
  <si>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</si>
  <si>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</si>
  <si>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</si>
  <si>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</si>
  <si>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</si>
  <si>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</si>
  <si>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</si>
  <si>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</si>
  <si>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</si>
  <si>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</si>
  <si>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</si>
  <si>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</si>
  <si>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</si>
  <si>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</si>
  <si>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</si>
  <si>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</si>
  <si>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</si>
  <si>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</si>
  <si>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</si>
  <si>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</si>
  <si>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</si>
  <si>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</si>
  <si>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</si>
  <si>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</si>
  <si>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</si>
  <si>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</si>
  <si>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</si>
  <si>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</si>
  <si>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</si>
  <si>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</si>
  <si>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</si>
  <si>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</si>
  <si>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</si>
  <si>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</si>
  <si>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</si>
  <si>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</si>
  <si>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</si>
  <si>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</si>
  <si>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</si>
  <si>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</si>
  <si>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</si>
  <si>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</si>
  <si>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</si>
  <si>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</si>
  <si>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</si>
  <si>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</si>
  <si>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</si>
  <si>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</si>
  <si>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</si>
  <si>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</si>
  <si>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</si>
  <si>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</si>
  <si>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</si>
  <si>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</si>
  <si>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</si>
  <si>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</si>
  <si>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</si>
  <si>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</si>
  <si>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</si>
  <si>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</si>
  <si>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</si>
  <si>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</si>
  <si>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</si>
  <si>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</si>
  <si>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</si>
  <si>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</si>
  <si>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</si>
  <si>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</si>
  <si>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</si>
  <si>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</si>
  <si>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</si>
  <si>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</si>
  <si>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</si>
  <si>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</si>
  <si>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</si>
  <si>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</si>
  <si>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</si>
  <si>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</si>
  <si>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</si>
  <si>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</si>
  <si>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</si>
  <si>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</si>
  <si>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</si>
  <si>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</si>
  <si>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</si>
  <si>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</si>
  <si>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</si>
  <si>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</si>
  <si>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</si>
  <si>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</si>
  <si>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</si>
  <si>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</si>
  <si>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</si>
  <si>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</si>
  <si>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</si>
  <si>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</si>
  <si>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</si>
  <si>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</si>
  <si>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</si>
  <si>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</si>
  <si>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</si>
  <si>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</si>
  <si>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</si>
  <si>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</si>
  <si>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</si>
  <si>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</si>
  <si>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</si>
  <si>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</si>
  <si>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</si>
  <si>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</si>
  <si>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</si>
  <si>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</si>
  <si>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</si>
  <si>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</si>
  <si>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</si>
  <si>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</si>
  <si>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PCM-20251121-00000821</t>
  </si>
  <si>
    <t>ETA 45 min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</si>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</sst>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319.75667164351762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45982.705097569444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45982.705097569444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45982.705097569444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45982.705097569444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45982.705097569444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45982.705097569444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45982.705097569444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45982.705097569444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45982.705097569444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45982.705097569444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45982.705097569444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45982.705097569444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45982.705097569444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45982.705097569444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45982.705097569444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45982.705097569444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45982.705097569444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45982.705097569444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45982.705097569444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45982.705097569444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45982.705097569444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45982.705097569444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45982.705097569444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45982.705097569444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45982.705097569444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45982.705097569444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45982.705097569444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45982.705097569444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45982.705097569444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45982.705097569444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45982.705097569444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45982.705097569444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45982.705097569444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45982.705097569444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45982.705097569444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45982.705097569444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45982.705097569444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45982.705097569444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45982.705097569444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45982.705097569444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45982.705097569444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45982.705097569444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45982.705097569444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45982.705097569444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45982.705097569444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45982.705097569444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45982.705097569444</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45982.705097569444</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36BDE6DC-4F26-4224-8B7E-C79C9C1C7E3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tabSelected="1" workbookViewId="0">
      <pane ySplit="1" topLeftCell="A2"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157.70525960648229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9" t="s">
        <v>24505</v>
      </c>
      <c r="E4" s="102" t="s">
        <v>39021</v>
      </c>
      <c r="F4" s="103">
        <v>45982.66443287037</v>
      </c>
      <c r="G4" s="104">
        <f ca="1">IFERROR(NOW()-F4,"-")</f>
        <v>4.0664699074113742E-2</v>
      </c>
      <c r="H4" s="103">
        <v>45982.658877314818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45982.705097569444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45982.705097569444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45982.705097569444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45982.705097569444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45982.705097569444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45982.705097569444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45982.705097569444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45982.705097569444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45982.705097569444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45982.705097569444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45982.705097569444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45982.705097569444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45982.705097569444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45982.705097569444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45982.705097569444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45982.705097569444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45982.705097569444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45982.705097569444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45982.705097569444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45982.705097569444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45982.705097569444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45982.705097569444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45982.705097569444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45982.705097569444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45982.705097569444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45982.705097569444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45982.705097569444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45982.705097569444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45982.705097569444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45982.705097569444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45982.705097569444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45982.705097569444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45982.705097569444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45982.705097569444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45982.705097569444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45982.705097569444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45982.705097569444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45982.705097569444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45982.705097569444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45982.705097569444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45982.705097569444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45982.705097569444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45982.705097569444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45982.705097569444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45982.705097569444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45982.705097569444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45982.705097569444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45982.705097569444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45982.705097569444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45982.705097569444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45982.705097569444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45982.705097569444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45982.705097569444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45982.705097569444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45982.705097569444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45982.705097569444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45982.705097569444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45982.705097569444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45982.705097569444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45982.705097569444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45982.705097569444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45982.705097569444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45982.705097569444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45982.705097569444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45982.705097569444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45982.705097569444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45982.705097569444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45982.705097569444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45982.705097569444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45982.705097569444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45982.705097569444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45982.705097569444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45982.705097569444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45982.705097569444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45982.705097569444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45982.705097569444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45982.705097569444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45982.705097569444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45982.705097569444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45982.705097569444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45982.705097569444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45982.705097569444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45982.705097569444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45982.705097569444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45982.705097569444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45982.705097569444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45982.705097569444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45982.705097569444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45982.705097569444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45982.705097569444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45982.705097569444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45982.705097569444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45982.705097569444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45982.705097569444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45982.705097569444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45982.705097569444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45982.705097569444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45982.705097569444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45982.705097569444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45982.705097569444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45982.705097569444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45982.705097569444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45982.705097569444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45982.705097569444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45982.705097569444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45982.705097569444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45982.705097569444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45982.705097569444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45982.705097569444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45982.705097569444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45982.705097569444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45982.705097569444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45982.705097569444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45982.705097569444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45982.705097569444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45982.705097569444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45982.705097569444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45982.705097569444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45982.705097569444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45982.705097569444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45982.705097569444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45982.705097569444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45982.705097569444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45982.705097569444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45982.705097569444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45982.705097569444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45982.705097569444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45982.705097569444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45982.705097569444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45982.705097569444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45982.705097569444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45982.705097569444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45982.705097569444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45982.705097569444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45982.705097569444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45982.705097569444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45982.705097569444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45982.705097569444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45982.705097569444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45982.705097569444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45982.705097569444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45982.705097569444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45982.705097569444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45982.705097569444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45982.705097569444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45982.705097569444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45982.705097569444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45982.705097569444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45982.705097569444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45982.705097569444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45982.705097569444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45982.705097569444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45982.705097569444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45982.705097569444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45982.705097569444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45982.705097569444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45982.705097569444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45982.705097569444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45982.705097569444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45982.705097569444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45982.705097569444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45982.705097569444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45982.705097569444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45982.705097569444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45982.705097569444</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45982.705097569444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45982.705097569444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45982.705097569444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45982.705097569444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45982.705097569444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45982.705097569444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45982.705097569444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45982.705097569444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45982.705097569444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45982.705097569444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45982.705097569444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45982.705097569444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45982.705097569444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45982.705097569444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45982.705097569444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45982.705097569444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45982.705097569444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45982.705097569444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45982.705097569444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45982.705097569444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45982.705097569444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45982.705097569444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45982.705097569444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45982.705097569444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45982.705097569444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45982.705097569444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45982.705097569444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45982.705097569444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45982.705097569444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45982.705097569444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45982.705097569444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45982.705097569444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45982.705097569444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45982.705097569444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45982.705097569444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45982.705097569444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45982.705097569444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45982.705097569444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45982.705097569444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45982.705097569444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45982.705097569444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45982.705097569444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45982.705097569444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45982.705097569444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45982.705097569444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45982.705097569444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45982.705097569444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45982.705097569444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45982.705097569444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45982.705097569444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45982.705097569444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45982.705097569444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45982.705097569444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45982.705097569444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45982.705097569444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45982.705097569444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45982.705097569444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45982.705097569444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45982.705097569444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45982.705097569444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45982.705097569444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45982.705097569444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45982.705097569444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45982.705097569444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45982.705097569444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45982.705097569444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45982.705097569444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45982.705097569444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45982.705097569444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45982.705097569444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45982.705097569444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45982.705097569444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45982.705097569444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45982.705097569444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45982.705097569444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45982.705097569444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45982.705097569444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45982.705097569444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45982.705097569444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45982.705097569444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45982.705097569444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45982.705097569444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45982.705097569444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45982.705097569444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45982.705097569444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45982.705097569444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45982.705097569444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45982.705097569444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45982.705097569444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45982.705097569444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45982.705097569444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45982.705097569444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45982.705097569444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45982.705097569444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45982.705097569444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45982.705097569444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45982.705097569444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45982.705097569444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45982.705097569444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45982.705097569444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45982.705097569444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45982.705097569444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45982.705097569444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45982.705097569444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45982.705097569444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45982.705097569444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45982.705097569444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45982.705097569444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45982.705097569444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45982.705097569444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45982.705097569444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45982.705097569444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45982.705097569444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45982.705097569444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45982.705097569444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45982.705097569444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45982.705097569444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45982.705097569444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45982.705097569444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45982.705097569444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45982.705097569444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45982.705097569444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45982.705097569444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45982.705097569444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45982.705097569444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45982.705097569444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45982.705097569444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45982.705097569444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45982.705097569444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45982.705097569444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45982.705097569444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45982.705097569444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45982.705097569444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45982.705097569444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45982.705097569444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45982.705097569444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45982.705097569444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45982.705097569444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45982.705097569444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45982.705097569444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45982.705097569444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45982.705097569444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45982.705097569444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45982.705097569444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45982.705097569444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45982.705097569444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45982.705097569444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45982.705097569444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45982.705097569444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45982.705097569444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45982.705097569444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45982.705097569444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45982.705097569444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45982.705097569444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45982.705097569444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45982.705097569444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45982.705097569444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45982.705097569444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45982.705097569444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45982.705097569444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45982.705097569444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45982.705097569444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45982.705097569444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45982.705097569444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45982.705097569444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45982.705097569444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45982.705097569444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45982.705097569444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45982.705097569444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45982.705097569444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45982.705097569444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45982.705097569444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45982.705097569444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45982.705097569444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45982.705097569444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45982.705097569444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45982.705097569444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45982.705097569444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45982.705097569444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45982.705097569444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45982.705097569444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45982.705097569444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45982.705097569444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45982.705097569444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45982.705097569444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45982.705097569444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45982.705097569444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45982.705097569444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45982.705097569444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45982.705097569444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45982.705097569444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45982.705097569444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45982.705097569444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45982.705097569444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45982.705097569444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45982.705097569444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45982.705097569444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45982.705097569444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45982.705097569444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45982.705097569444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45982.705097569444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45982.705097569444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45982.705097569444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45982.705097569444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45982.705097569444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45982.705097569444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45982.705097569444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45982.705097569444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45982.705097569444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45982.705097569444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45982.705097569444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45982.705097569444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45982.705097569444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45982.705097569444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45982.705097569444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45982.705097569444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45982.705097569444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45982.705097569444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45982.705097569444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45982.705097569444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45982.705097569444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45982.705097569444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45982.705097569444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45982.705097569444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45982.705097569444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45982.705097569444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45982.705097569444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45982.705097569444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45982.705097569444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45982.705097569444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45982.705097569444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45982.705097569444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45982.705097569444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45982.705097569444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45982.705097569444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45982.705097569444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45982.705097569444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45982.705097569444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45982.705097569444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45982.705097569444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45982.705097569444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45982.705097569444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45982.705097569444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45982.705097569444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45982.705097569444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45982.705097569444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45982.705097569444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45982.705097569444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45982.705097569444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45982.705097569444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45982.705097569444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45982.705097569444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45982.705097569444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45982.705097569444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45982.705097569444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45982.705097569444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45982.705097569444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45982.705097569444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45982.705097569444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45982.705097569444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45982.705097569444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45982.705097569444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45982.705097569444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45982.705097569444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45982.705097569444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45982.705097569444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45982.705097569444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45982.705097569444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45982.705097569444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45982.705097569444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45982.705097569444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45982.705097569444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45982.705097569444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45982.705097569444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45982.705097569444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45982.705097569444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45982.705097569444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45982.705097569444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45982.705097569444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45982.705097569444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45982.705097569444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45982.705097569444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45982.705097569444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45982.705097569444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45982.705097569444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45982.705097569444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45982.705097569444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45982.705097569444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45982.705097569444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45982.705097569444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45982.705097569444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45982.705097569444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45982.705097569444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45982.705097569444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45982.705097569444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45982.705097569444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45982.705097569444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45982.705097569444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45982.705097569444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45982.705097569444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45982.705097569444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45982.705097569444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45982.705097569444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45982.705097569444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45982.705097569444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45982.705097569444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45982.705097569444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45982.705097569444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45982.705097569444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45982.705097569444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45982.705097569444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45982.705097569444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45982.705097569444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45982.705097569444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45982.705097569444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45982.705097569444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45982.705097569444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45982.705097569444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45982.705097569444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45982.705097569444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45982.705097569444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45982.705097569444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45982.705097569444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45982.705097569444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45982.705097569444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45982.705097569444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45982.705097569444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45982.705097569444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45982.705097569444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45982.705097569444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45982.705097569444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45982.705097569444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45982.705097569444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45982.705097569444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45982.705097569444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45982.705097569444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45982.705097569444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45982.705097569444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45982.705097569444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45982.705097569444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45982.705097569444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45982.705097569444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45982.705097569444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45982.705097569444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45982.705097569444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45982.705097569444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45982.705097569444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45982.705097569444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45982.705097569444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45982.705097569444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45982.705097569444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45982.705097569444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45982.705097569444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45982.705097569444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45982.705097569444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45982.705097569444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45982.705097569444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45982.705097569444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45982.705097569444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45982.705097569444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45982.705097569444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45982.705097569444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45982.705097569444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45982.705097569444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45982.705097569444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45982.705097569444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45982.705097569444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45982.705097569444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45982.705097569444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45982.705097569444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45982.705097569444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45982.705097569444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45982.705097569444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45982.705097569444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45982.705097569444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45982.705097569444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45982.705097569444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45982.705097569444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45982.705097569444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45982.705097569444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45982.705097569444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45982.705097569444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45982.705097569444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45982.705097569444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45982.705097569444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45982.705097569444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45982.705097569444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45982.705097569444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45982.705097569444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45982.705097569444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45982.705097569444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45982.705097569444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45982.705097569444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45982.705097569444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45982.705097569444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45982.705097569444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45982.705097569444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45982.705097569444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45982.705097569444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45982.705097569444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45982.705097569444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45982.705097569444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45982.705097569444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45982.705097569444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45982.705097569444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45982.705097569444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45982.705097569444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45982.705097569444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45982.705097569444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45982.705097569444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45982.705097569444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45982.705097569444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45982.705097569444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45982.705097569444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45982.705097569444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45982.705097569444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45982.705097569444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45982.705097569444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45982.705097569444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45982.705097569444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45982.705097569444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45982.705097569444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45982.705097569444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45982.705097569444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45982.705097569444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45982.705097569444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45982.705097569444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45982.705097569444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45982.705097569444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45982.705097569444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45982.705097569444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45982.705097569444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45982.705097569444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45982.705097569444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45982.705097569444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45982.705097569444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45982.705097569444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45982.705097569444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45982.705097569444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45982.705097569444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45982.705097569444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45982.705097569444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45982.705097569444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45982.705097569444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45982.705097569444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45982.705097569444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45982.705097569444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45982.705097569444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45982.705097569444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45982.705097569444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45982.705097569444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45982.705097569444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45982.705097569444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45982.705097569444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45982.705097569444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45982.705097569444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45982.705097569444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45982.705097569444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45982.705097569444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45982.705097569444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45982.705097569444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45982.705097569444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45982.705097569444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45982.705097569444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45982.705097569444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45982.705097569444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45982.705097569444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45982.705097569444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45982.705097569444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45982.705097569444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45982.705097569444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45982.705097569444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45982.705097569444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45982.705097569444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45982.705097569444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45982.705097569444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45982.705097569444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45982.705097569444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45982.705097569444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45982.705097569444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45982.705097569444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45982.705097569444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45982.705097569444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45982.705097569444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45982.705097569444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45982.705097569444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45982.705097569444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45982.705097569444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45982.705097569444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45982.705097569444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45982.705097569444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45982.705097569444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45982.705097569444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45982.705097569444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45982.705097569444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45982.705097569444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45982.705097569444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45982.705097569444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45982.705097569444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45982.705097569444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45982.705097569444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45982.705097569444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45982.705097569444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45982.705097569444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45982.705097569444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45982.705097569444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45982.705097569444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45982.705097569444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45982.705097569444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45982.705097569444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45982.705097569444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45982.705097569444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45982.705097569444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45982.705097569444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45982.705097569444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45982.705097569444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45982.705097569444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45982.705097569444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45982.705097569444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45982.705097569444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45982.705097569444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45982.705097569444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45982.705097569444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45982.705097569444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45982.705097569444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45982.705097569444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45982.705097569444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45982.705097569444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45982.705097569444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45982.705097569444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45982.705097569444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45982.705097569444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45982.705097569444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45982.705097569444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45982.705097569444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45982.705097569444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45982.705097569444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45982.705097569444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45982.705097569444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45982.705097569444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45982.705097569444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45982.705097569444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45982.705097569444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45982.705097569444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45982.705097569444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45982.705097569444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45982.705097569444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45982.705097569444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45982.705097569444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45982.705097569444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45982.705097569444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45982.705097569444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45982.705097569444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45982.705097569444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45982.705097569444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45982.705097569444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45982.705097569444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45982.705097569444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45982.705097569444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45982.705097569444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45982.705097569444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45982.705097569444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45982.705097569444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45982.705097569444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45982.705097569444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45982.705097569444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45982.705097569444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45982.705097569444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45982.705097569444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45982.705097569444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45982.705097569444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45982.705097569444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45982.705097569444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45982.705097569444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45982.705097569444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45982.705097569444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45982.705097569444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45982.705097569444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45982.705097569444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45982.705097569444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45982.705097569444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45982.705097569444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45982.705097569444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45982.705097569444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45982.705097569444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45982.705097569444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45982.705097569444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45982.705097569444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45982.705097569444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45982.705097569444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45982.705097569444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45982.705097569444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45982.705097569444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45982.705097569444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45982.705097569444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45982.705097569444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45982.705097569444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45982.705097569444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45982.705097569444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45982.705097569444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45982.705097569444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45982.705097569444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45982.705097569444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45982.705097569444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45982.705097569444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45982.705097569444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45982.705097569444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45982.705097569444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45982.705097569444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45982.705097569444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45982.705097569444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45982.705097569444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45982.705097569444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45982.705097569444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45982.705097569444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45982.705097569444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45982.705097569444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45982.705097569444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45982.705097569444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45982.705097569444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45982.705097569444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45982.705097569444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45982.705097569444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45982.705097569444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45982.705097569444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45982.705097569444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45982.705097569444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45982.705097569444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45982.705097569444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45982.705097569444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45982.705097569444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45982.705097569444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45982.705097569444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45982.705097569444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45982.705097569444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45982.705097569444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45982.705097569444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45982.705097569444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45982.705097569444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45982.705097569444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45982.705097569444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45982.705097569444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45982.705097569444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45982.705097569444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45982.705097569444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45982.705097569444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45982.705097569444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45982.705097569444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45982.705097569444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45982.705097569444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45982.705097569444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45982.705097569444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45982.705097569444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45982.705097569444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45982.705097569444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45982.705097569444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45982.705097569444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45982.705097569444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45982.705097569444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45982.705097569444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45982.705097569444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45982.705097569444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45982.705097569444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45982.705097569444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45982.705097569444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45982.705097569444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45982.705097569444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45982.705097569444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45982.705097569444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45982.705097569444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45982.705097569444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45982.705097569444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45982.705097569444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45982.705097569444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45982.705097569444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45982.705097569444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45982.705097569444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45982.705097569444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45982.705097569444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45982.705097569444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45982.705097569444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45982.705097569444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45982.705097569444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45982.705097569444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45982.705097569444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45982.705097569444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45982.705097569444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45982.705097569444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45982.705097569444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45982.705097569444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45982.705097569444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45982.705097569444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45982.705097569444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45982.705097569444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45982.705097569444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45982.705097569444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45982.705097569444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45982.705097569444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45982.705097569444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45982.705097569444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45982.705097569444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45982.705097569444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45982.705097569444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45982.705097569444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45982.705097569444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45982.705097569444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45982.705097569444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45982.705097569444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45982.705097569444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45982.705097569444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45982.705097569444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45982.705097569444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45982.705097569444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45982.705097569444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45982.705097569444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45982.705097569444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45982.705097569444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45982.705097569444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45982.705097569444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45982.705097569444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45982.705097569444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45982.705097569444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45982.705097569444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45982.705097569444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45982.705097569444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45982.705097569444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45982.705097569444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45982.705097569444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45982.705097569444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45982.705097569444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45982.705097569444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45982.705097569444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45982.705097569444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45982.705097569444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45982.705097569444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45982.705097569444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45982.705097569444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45982.705097569444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45982.705097569444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45982.705097569444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45982.705097569444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45982.705097569444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45982.705097569444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45982.705097569444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45982.705097569444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45982.705097569444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45982.705097569444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45982.705097569444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45982.705097569444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45982.705097569444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45982.705097569444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45982.705097569444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45982.705097569444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45982.705097569444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45982.705097569444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45982.705097569444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45982.705097569444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45982.705097569444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45982.705097569444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45982.705097569444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45982.705097569444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45982.705097569444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45982.705097569444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45982.705097569444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45982.705097569444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45982.705097569444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45982.705097569444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45982.705097569444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45982.705097569444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45982.705097569444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45982.705097569444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45982.705097569444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45982.705097569444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45982.705097569444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45982.705097569444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45982.705097569444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45982.705097569444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45982.705097569444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45982.705097569444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45982.705097569444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45982.705097569444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45982.705097569444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45982.705097569444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45982.705097569444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45982.705097569444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45982.705097569444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45982.705097569444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45982.705097569444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45982.705097569444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45982.705097569444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45982.705097569444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45982.705097569444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45982.705097569444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45982.705097569444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45982.705097569444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45982.705097569444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45982.705097569444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45982.705097569444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45982.705097569444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45982.705097569444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45982.705097569444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45982.705097569444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45982.705097569444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45982.705097569444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45982.705097569444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45982.705097569444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45982.705097569444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45982.705097569444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45982.705097569444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45982.705097569444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45982.705097569444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45982.705097569444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45982.705097569444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45982.705097569444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45982.705097569444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45982.705097569444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45982.705097569444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45982.705097569444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45982.705097569444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45982.705097569444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45982.705097569444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45982.705097569444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45982.705097569444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45982.705097569444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45982.705097569444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45982.705097569444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45982.705097569444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45982.705097569444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45982.705097569444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45982.705097569444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45982.705097569444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45982.705097569444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45982.705097569444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45982.705097569444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45982.705097569444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45982.705097569444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45982.705097569444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45982.705097569444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45982.705097569444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45982.705097569444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45982.705097569444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45982.705097569444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45982.705097569444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45982.705097569444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45982.705097569444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45982.705097569444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45982.705097569444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45982.705097569444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45982.705097569444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45982.705097569444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45982.705097569444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45982.705097569444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45982.705097569444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45982.705097569444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45982.705097569444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45982.705097569444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45982.705097569444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45982.705097569444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45982.705097569444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45982.705097569444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45982.705097569444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45982.705097569444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45982.705097569444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45982.705097569444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45982.705097569444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45982.705097569444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45982.705097569444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45982.705097569444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45982.705097569444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45982.705097569444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45982.705097569444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45982.705097569444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45982.705097569444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45982.705097569444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45982.705097569444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45982.705097569444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45982.705097569444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45982.705097569444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45982.705097569444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45982.705097569444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45982.705097569444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45982.705097569444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45982.705097569444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45982.705097569444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45982.705097569444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45982.705097569444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45982.705097569444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45982.705097569444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45982.705097569444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45982.705097569444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45982.705097569444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45982.705097569444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45982.705097569444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45982.705097569444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45982.705097569444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45982.705097569444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45982.705097569444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45982.705097569444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45982.705097569444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45982.705097569444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45982.705097569444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45982.705097569444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45982.705097569444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45982.705097569444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45982.705097569444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45982.705097569444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45982.705097569444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45982.705097569444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45982.705097569444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45982.705097569444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45982.705097569444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45982.705097569444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45982.705097569444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45982.705097569444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45982.705097569444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45982.705097569444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45982.705097569444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45982.705097569444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45982.705097569444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45982.705097569444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45982.705097569444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45982.705097569444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45982.705097569444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45982.705097569444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45982.705097569444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45982.705097569444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45982.705097569444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45982.705097569444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45982.705097569444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45982.705097569444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45982.705097569444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45982.705097569444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45982.705097569444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45982.705097569444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45982.705097569444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45982.705097569444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45982.705097569444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45982.705097569444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45982.705097569444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45982.705097569444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45982.705097569444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45982.705097569444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45982.705097569444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45982.705097569444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45982.705097569444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45982.705097569444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45982.705097569444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45982.705097569444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45982.705097569444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45982.705097569444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45982.705097569444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45982.705097569444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45982.705097569444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45982.705097569444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45982.705097569444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45982.705097569444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45982.705097569444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45982.705097569444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45982.705097569444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45982.705097569444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45982.705097569444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45982.705097569444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45982.705097569444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45982.705097569444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45982.705097569444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45982.705097569444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45982.705097569444</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279.22437997684756</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24" ca="1" si="0">IFERROR(NOW()-F3,"")</f>
        <v>45982.705097569444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45982.705097569444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45982.705097569444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45982.705097569444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45982.705097569444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45982.705097569444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45982.705097569444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45982.705097569444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45982.705097569444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45982.705097569444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45982.705097569444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45982.705097569444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45982.705097569444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45982.705097569444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45982.705097569444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45982.705097569444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45982.705097569444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45982.705097569444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45982.705097569444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45982.705097569444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45982.705097569444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45982.705097569444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45982.705097569444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45982.705097569444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45982.705097569444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45982.705097569444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45982.705097569444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45982.705097569444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45982.705097569444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45982.705097569444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45982.705097569444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45982.705097569444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45982.705097569444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45982.705097569444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45982.705097569444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45982.705097569444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45982.705097569444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45982.705097569444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45982.705097569444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45982.705097569444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45982.705097569444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45982.705097569444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45982.705097569444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45982.705097569444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45982.705097569444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45982.705097569444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45982.705097569444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45982.705097569444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45982.705097569444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45982.705097569444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45982.705097569444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45982.705097569444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45982.705097569444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45982.705097569444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45982.705097569444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45982.705097569444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45982.705097569444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45982.705097569444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45982.705097569444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45982.705097569444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45982.705097569444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45982.705097569444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45982.705097569444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45982.705097569444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45982.705097569444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45982.705097569444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45982.705097569444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45982.705097569444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45982.705097569444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45982.705097569444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45982.705097569444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45982.705097569444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45982.705097569444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45982.705097569444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45982.705097569444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45982.705097569444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45982.705097569444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45982.705097569444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45982.705097569444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45982.705097569444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45982.705097569444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45982.705097569444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45982.705097569444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45982.705097569444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45982.705097569444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45982.705097569444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45982.705097569444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45982.705097569444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45982.705097569444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45982.705097569444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45982.705097569444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45982.705097569444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45982.705097569444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45982.705097569444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45982.705097569444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45982.705097569444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45982.705097569444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45982.705097569444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45982.705097569444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45982.705097569444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45982.705097569444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45982.705097569444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45982.705097569444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45982.705097569444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45982.705097569444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45982.705097569444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45982.705097569444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45982.705097569444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45982.705097569444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45982.705097569444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45982.705097569444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45982.705097569444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45982.705097569444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45982.705097569444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45982.705097569444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45982.705097569444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45982.705097569444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45982.705097569444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45982.705097569444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45982.705097569444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45982.705097569444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45982.705097569444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45982.705097569444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45982.705097569444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45982.705097569444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45982.705097569444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45982.705097569444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45982.705097569444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45982.705097569444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45982.705097569444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45982.705097569444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45982.705097569444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45982.705097569444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45982.705097569444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45982.705097569444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45982.705097569444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45982.705097569444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45982.705097569444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45982.705097569444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45982.705097569444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45982.705097569444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45982.705097569444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45982.705097569444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45982.705097569444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45982.705097569444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45982.705097569444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45982.705097569444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45982.705097569444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45982.705097569444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45982.705097569444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45982.705097569444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45982.705097569444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45982.705097569444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45982.705097569444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45982.705097569444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45982.705097569444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45982.705097569444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45982.705097569444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45982.705097569444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45982.705097569444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45982.705097569444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45982.705097569444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45982.705097569444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45982.705097569444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45982.705097569444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45982.705097569444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45982.705097569444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45982.705097569444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45982.705097569444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45982.705097569444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45982.705097569444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45982.705097569444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45982.705097569444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45982.705097569444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45982.705097569444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45982.705097569444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45982.705097569444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45982.705097569444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45982.705097569444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45982.705097569444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45982.705097569444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45982.705097569444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45982.705097569444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45982.705097569444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45982.705097569444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45982.705097569444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45982.705097569444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45982.705097569444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45982.705097569444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45982.705097569444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45982.705097569444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45982.705097569444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45982.705097569444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45982.705097569444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45982.705097569444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45982.705097569444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45982.705097569444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45982.705097569444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45982.705097569444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45982.705097569444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45982.705097569444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45982.705097569444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45982.705097569444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45982.705097569444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45982.705097569444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45982.705097569444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45982.705097569444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45982.705097569444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45982.705097569444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45982.705097569444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45982.705097569444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45982.705097569444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45982.705097569444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45982.705097569444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45982.705097569444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45982.705097569444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45982.705097569444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45982.705097569444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45982.705097569444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45982.705097569444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45982.705097569444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45982.705097569444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45982.705097569444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45982.705097569444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45982.705097569444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45982.705097569444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45982.705097569444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45982.705097569444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45982.705097569444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45982.705097569444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45982.705097569444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45982.705097569444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45982.705097569444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45982.705097569444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45982.705097569444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45982.705097569444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45982.705097569444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45982.705097569444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45982.705097569444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45982.705097569444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45982.705097569444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45982.705097569444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45982.705097569444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45982.705097569444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45982.705097569444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45982.705097569444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45982.705097569444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45982.705097569444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45982.705097569444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45982.705097569444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45982.705097569444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45982.705097569444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45982.705097569444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45982.705097569444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45982.705097569444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45982.705097569444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45982.705097569444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45982.705097569444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45982.705097569444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45982.705097569444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45982.705097569444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45982.705097569444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45982.705097569444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45982.705097569444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45982.705097569444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45982.705097569444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45982.705097569444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45982.705097569444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45982.705097569444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45982.705097569444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45982.705097569444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45982.705097569444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45982.705097569444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45982.705097569444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45982.705097569444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45982.705097569444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45982.705097569444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45982.705097569444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45982.705097569444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45982.705097569444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45982.705097569444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45982.705097569444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45982.705097569444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45982.705097569444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45982.705097569444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45982.705097569444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45982.705097569444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45982.705097569444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45982.705097569444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45982.705097569444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45982.705097569444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45982.705097569444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45982.705097569444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45982.705097569444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45982.705097569444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45982.705097569444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45982.705097569444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45982.705097569444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45982.705097569444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45982.705097569444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45982.705097569444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45982.705097569444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45982.705097569444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45982.705097569444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45982.705097569444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45982.705097569444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45982.705097569444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45982.705097569444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45982.705097569444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45982.705097569444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45982.705097569444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45982.705097569444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45982.705097569444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45982.705097569444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45982.705097569444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45982.705097569444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45982.705097569444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45982.705097569444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45982.705097569444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45982.705097569444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45982.705097569444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45982.705097569444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45982.705097569444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45982.705097569444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45982.705097569444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45982.705097569444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45982.705097569444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45982.705097569444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45982.705097569444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45982.705097569444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45982.705097569444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45982.705097569444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45982.705097569444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45982.705097569444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45982.705097569444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45982.705097569444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45982.705097569444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45982.705097569444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45982.705097569444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45982.705097569444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45982.705097569444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45982.705097569444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45982.705097569444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45982.705097569444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45982.705097569444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45982.705097569444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45982.705097569444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45982.705097569444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45982.705097569444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45982.705097569444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45982.705097569444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45982.705097569444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45982.705097569444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45982.705097569444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45982.705097569444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45982.705097569444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45982.705097569444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45982.705097569444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45982.705097569444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45982.705097569444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45982.705097569444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45982.705097569444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45982.705097569444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45982.705097569444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45982.705097569444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45982.705097569444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45982.705097569444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45982.705097569444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45982.705097569444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45982.705097569444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45982.705097569444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45982.705097569444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45982.705097569444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45982.705097569444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45982.705097569444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45982.705097569444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45982.705097569444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45982.705097569444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45982.705097569444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45982.705097569444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45982.705097569444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45982.705097569444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45982.705097569444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45982.705097569444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45982.705097569444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45982.705097569444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45982.705097569444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45982.705097569444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45982.705097569444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45982.705097569444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45982.705097569444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45982.705097569444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45982.705097569444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45982.705097569444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45982.705097569444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45982.705097569444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45982.705097569444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45982.705097569444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45982.705097569444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45982.705097569444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45982.705097569444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45982.705097569444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45982.705097569444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45982.705097569444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45982.705097569444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45982.705097569444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45982.705097569444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45982.705097569444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45982.705097569444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45982.705097569444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45982.705097569444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45982.705097569444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45982.705097569444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45982.705097569444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45982.705097569444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45982.705097569444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45982.705097569444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45982.705097569444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45982.705097569444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45982.705097569444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45982.705097569444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45982.705097569444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45982.705097569444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45982.705097569444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45982.705097569444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45982.705097569444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45982.705097569444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45982.705097569444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45982.705097569444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45982.705097569444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45982.705097569444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45982.705097569444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45982.705097569444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45982.705097569444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45982.705097569444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45982.705097569444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45982.705097569444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45982.705097569444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45982.705097569444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45982.705097569444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45982.705097569444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45982.705097569444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45982.705097569444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45982.705097569444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45982.705097569444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45982.705097569444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45982.705097569444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45982.705097569444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45982.705097569444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45982.705097569444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45982.705097569444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45982.705097569444</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23" sqref="D2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90.87303738425544</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56.516220254627115</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34.043986458331347</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5.1902943287059315</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1.3317989583301824</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R5</v>
      </c>
      <c r="C7" s="109"/>
      <c r="D7" s="109" t="s">
        <v>32272</v>
      </c>
      <c r="E7" s="109"/>
      <c r="F7" s="109"/>
      <c r="G7" s="111">
        <f ca="1">IFERROR(NOW()-F7,"")</f>
        <v>45982.705097569444</v>
      </c>
      <c r="H7" s="109"/>
      <c r="I7" s="109" t="str">
        <f>IFERROR(VLOOKUP(D7,DB!A:F,6,0),"")</f>
        <v>SCECO</v>
      </c>
      <c r="J7" s="109" t="str">
        <f>IFERROR(VLOOKUP(D7,DB!A:G,7,0),"")</f>
        <v>In progress</v>
      </c>
      <c r="K7" s="109"/>
      <c r="L7" s="109" t="str">
        <f>IFERROR(VLOOKUP(D7,DB!A:I,9,0),"")</f>
        <v>Latis</v>
      </c>
    </row>
    <row r="8" spans="1:13">
      <c r="A8" s="109"/>
      <c r="B8" s="109" t="str">
        <f>IFERROR(VLOOKUP(D8,DB!A:K,11,0),"")</f>
        <v/>
      </c>
      <c r="C8" s="109"/>
      <c r="D8"/>
      <c r="E8" s="109"/>
      <c r="F8" s="109"/>
      <c r="G8" s="111">
        <f ca="1">IFERROR(NOW()-F8,"")</f>
        <v>45982.705097569444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45982.705097569444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45982.705097569444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45982.705097569444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45982.705097569444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45982.705097569444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45982.705097569444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45982.705097569444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45982.705097569444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45982.705097569444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45982.705097569444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45982.705097569444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45982.705097569444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45982.705097569444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45982.705097569444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45982.705097569444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45982.705097569444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45982.705097569444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45982.705097569444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45982.705097569444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45982.705097569444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45982.705097569444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45982.705097569444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45982.705097569444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45982.705097569444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45982.705097569444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45982.705097569444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45982.705097569444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45982.705097569444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45982.705097569444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45982.705097569444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45982.705097569444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45982.705097569444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45982.705097569444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45982.705097569444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45982.705097569444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45982.705097569444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45982.705097569444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45982.705097569444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45982.705097569444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45982.705097569444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45982.705097569444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45982.705097569444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45982.705097569444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45982.705097569444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45982.705097569444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45982.705097569444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45982.705097569444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45982.705097569444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45982.705097569444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45982.705097569444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45982.705097569444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45982.705097569444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45982.705097569444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45982.705097569444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45982.705097569444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45982.705097569444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45982.705097569444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45982.705097569444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45982.705097569444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45982.705097569444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45982.705097569444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45982.705097569444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45982.705097569444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45982.705097569444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45982.705097569444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45982.705097569444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45982.705097569444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45982.705097569444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45982.705097569444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45982.705097569444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45982.705097569444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45982.705097569444</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45982.705097569444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45982.705097569444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45982.705097569444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45982.705097569444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45982.705097569444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45982.705097569444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45982.705097569444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45982.705097569444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45982.705097569444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45982.705097569444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45982.705097569444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45982.705097569444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45982.705097569444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45982.705097569444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45982.705097569444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45982.705097569444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45982.705097569444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45982.705097569444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45982.705097569444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45982.705097569444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45982.705097569444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45982.705097569444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45982.705097569444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45982.705097569444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45982.705097569444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45982.705097569444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45982.705097569444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45982.705097569444</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45982.705097569444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45982.705097569444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45982.705097569444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45982.705097569444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45982.705097569444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45982.705097569444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45982.705097569444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45982.705097569444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45982.705097569444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45982.705097569444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45982.705097569444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45982.705097569444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45982.705097569444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45982.705097569444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45982.705097569444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45982.705097569444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45982.705097569444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45982.705097569444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45982.705097569444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45982.705097569444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45982.705097569444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45982.705097569444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45982.705097569444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45982.705097569444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45982.705097569444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45982.705097569444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45982.705097569444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45982.705097569444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45982.705097569444</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2025-11-21T13:57:20Z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