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37" documentId="120_S{2AC9BD13-BADA-5192-A53E-5A8FF88502F6}" xr6:coauthVersionLast="47" xr6:coauthVersionMax="47" xr10:uidLastSave="{1FF1B9A1-7369-4373-A370-2F7E5FAD220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<sst xmlns="http://schemas.openxmlformats.org/spreadsheetml/2006/main" count="180282" uniqueCount="39126">
  <si>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</si>
  <si>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</si>
  <si>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</si>
  <si>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</si>
  <si>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</si>
  <si>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</si>
  <si>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</si>
  <si>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</si>
  <si>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</si>
  <si>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</si>
  <si>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</si>
  <si>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</si>
  <si>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</si>
  <si>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</si>
  <si>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</si>
  <si>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</si>
  <si>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</si>
  <si>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</si>
  <si>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</si>
  <si>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</si>
  <si>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</si>
  <si>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</si>
  <si>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</si>
  <si>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</si>
  <si>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</si>
  <si>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</si>
  <si>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</si>
  <si>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</si>
  <si>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</si>
  <si>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</si>
  <si>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</si>
  <si>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</si>
  <si>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</si>
  <si>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</si>
  <si>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</si>
  <si>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</si>
  <si>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</si>
  <si>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</si>
  <si>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</si>
  <si>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</si>
  <si>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</si>
  <si>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</si>
  <si>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</si>
  <si>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</si>
  <si>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</si>
  <si>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</si>
  <si>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</si>
  <si>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</si>
  <si>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</si>
  <si>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</si>
  <si>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</si>
  <si>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</si>
  <si>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</si>
  <si>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</si>
  <si>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</si>
  <si>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</si>
  <si>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</si>
  <si>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</si>
  <si>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</si>
  <si>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</si>
  <si>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</si>
  <si>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</si>
  <si>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</si>
  <si>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</si>
  <si>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</si>
  <si>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</si>
  <si>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</si>
  <si>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</si>
  <si>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</si>
  <si>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</si>
  <si>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</si>
  <si>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</si>
  <si>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</si>
  <si>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</si>
  <si>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</si>
  <si>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</si>
  <si>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</si>
  <si>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</si>
  <si>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</si>
  <si>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</si>
  <si>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</si>
  <si>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</si>
  <si>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</si>
  <si>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</si>
  <si>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</si>
  <si>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</si>
  <si>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</si>
  <si>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</si>
  <si>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</si>
  <si>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</si>
  <si>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</si>
  <si>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</si>
  <si>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</si>
  <si>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</si>
  <si>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</si>
  <si>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</si>
  <si>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</si>
  <si>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</si>
  <si>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</si>
  <si>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</si>
  <si>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</si>
  <si>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</si>
  <si>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</si>
  <si>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</si>
  <si>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</si>
  <si>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</si>
  <si>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</si>
  <si>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</si>
  <si>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</si>
  <si>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</si>
  <si>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</si>
  <si>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</si>
  <si>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</si>
  <si>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</si>
  <si>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</si>
  <si>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</si>
  <si>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</si>
  <si>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</si>
  <si>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</si>
  <si>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</si>
  <si>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</si>
  <si>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</si>
  <si>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</si>
  <si>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</si>
  <si>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</si>
  <si>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</si>
  <si>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</si>
  <si>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</si>
  <si>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</si>
  <si>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</si>
  <si>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</si>
  <si>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</si>
  <si>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</si>
  <si>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</si>
  <si>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</si>
  <si>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</si>
  <si>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</si>
  <si>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</si>
  <si>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</si>
  <si>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</si>
  <si>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</si>
  <si>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</si>
  <si>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</si>
  <si>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</si>
  <si>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</si>
  <si>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</si>
  <si>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</si>
  <si>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</si>
  <si>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</si>
  <si>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</si>
  <si>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</si>
  <si>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</si>
  <si>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</si>
  <si>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</si>
  <si>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</si>
  <si>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</si>
  <si>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</si>
  <si>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</si>
  <si>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</si>
  <si>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</si>
  <si>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</si>
  <si>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</si>
  <si>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</si>
  <si>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</si>
  <si>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</si>
  <si>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</si>
  <si>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</si>
  <si>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</si>
  <si>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</si>
  <si>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</si>
  <si>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</si>
  <si>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</si>
  <si>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</si>
  <si>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</si>
  <si>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</si>
  <si>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</si>
  <si>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</si>
  <si>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</si>
  <si>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</si>
  <si>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</si>
  <si>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</si>
  <si>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</si>
  <si>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</si>
  <si>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</si>
  <si>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</si>
  <si>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</si>
  <si>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</si>
  <si>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</si>
  <si>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</si>
  <si>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</si>
  <si>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</si>
  <si>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</si>
  <si>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</si>
  <si>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</si>
  <si>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</si>
  <si>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</si>
  <si>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</si>
  <si>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</si>
  <si>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</si>
  <si>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</si>
  <si>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</si>
  <si>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</si>
  <si>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</si>
  <si>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</si>
  <si>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</si>
  <si>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</si>
  <si>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</si>
  <si>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</si>
  <si>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</si>
  <si>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</si>
  <si>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</si>
  <si>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</si>
  <si>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</si>
  <si>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</si>
  <si>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</si>
  <si>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</si>
  <si>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</si>
  <si>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</si>
  <si>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</si>
  <si>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</si>
  <si>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</si>
  <si>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</si>
  <si>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</si>
  <si>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</si>
  <si>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</si>
  <si>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</si>
  <si>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</si>
  <si>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</si>
  <si>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</si>
  <si>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</si>
  <si>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</si>
  <si>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</si>
  <si>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</si>
  <si>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</si>
  <si>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</si>
  <si>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</si>
  <si>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</si>
  <si>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</si>
  <si>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</si>
  <si>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</si>
  <si>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</si>
  <si>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</si>
  <si>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</si>
  <si>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</si>
  <si>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</si>
  <si>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</si>
  <si>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</si>
  <si>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</si>
  <si>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</si>
  <si>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</si>
  <si>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</si>
  <si>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</si>
  <si>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</si>
  <si>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</si>
  <si>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</si>
  <si>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</si>
  <si>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</si>
  <si>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</si>
  <si>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</si>
  <si>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</si>
  <si>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</si>
  <si>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</si>
  <si>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</si>
  <si>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</si>
  <si>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</si>
  <si>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</si>
  <si>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</si>
  <si>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</si>
  <si>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</si>
  <si>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</si>
  <si>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</si>
  <si>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</si>
  <si>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</si>
  <si>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</si>
  <si>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</si>
  <si>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</si>
  <si>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</si>
  <si>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</si>
  <si>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</si>
  <si>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</si>
  <si>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</si>
  <si>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</si>
  <si>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</si>
  <si>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</si>
  <si>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</si>
  <si>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</si>
  <si>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</si>
  <si>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</si>
  <si>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</si>
  <si>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</si>
  <si>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</si>
  <si>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</si>
  <si>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</si>
  <si>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</si>
  <si>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</si>
  <si>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</si>
  <si>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</si>
  <si>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</si>
  <si>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</si>
  <si>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</si>
  <si>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</si>
  <si>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</si>
  <si>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</si>
  <si>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</si>
  <si>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</si>
  <si>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</si>
  <si>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</si>
  <si>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</si>
  <si>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</si>
  <si>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</si>
  <si>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</si>
  <si>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</si>
  <si>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</si>
  <si>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</si>
  <si>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</si>
  <si>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</si>
  <si>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</si>
  <si>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</si>
  <si>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</si>
  <si>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</si>
  <si>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</si>
  <si>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</si>
  <si>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</si>
  <si>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</si>
  <si>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</si>
  <si>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</si>
  <si>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</si>
  <si>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</si>
  <si>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</si>
  <si>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</si>
  <si>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</si>
  <si>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</si>
  <si>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</si>
  <si>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</si>
  <si>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</si>
  <si>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</si>
  <si>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</si>
  <si>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</si>
  <si>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</si>
  <si>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</si>
  <si>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</si>
  <si>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</si>
  <si>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</si>
  <si>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</si>
  <si>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</si>
  <si>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</si>
  <si>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</si>
  <si>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</si>
  <si>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</si>
  <si>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</si>
  <si>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</si>
  <si>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</si>
  <si>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</si>
  <si>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</si>
  <si>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</si>
  <si>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</si>
  <si>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</si>
  <si>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</si>
  <si>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</si>
  <si>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</si>
  <si>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</si>
  <si>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</si>
  <si>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</si>
  <si>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</si>
  <si>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</si>
  <si>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</si>
  <si>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</si>
  <si>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</si>
  <si>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</si>
  <si>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</si>
  <si>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</si>
  <si>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</si>
  <si>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</si>
  <si>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</si>
  <si>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</si>
  <si>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</si>
  <si>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</si>
  <si>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</si>
  <si>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</si>
  <si>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</si>
  <si>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</si>
  <si>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</si>
  <si>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</si>
  <si>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</si>
  <si>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</si>
  <si>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</si>
  <si>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</si>
  <si>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</si>
  <si>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</si>
  <si>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</si>
  <si>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</si>
  <si>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</si>
  <si>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</si>
  <si>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</si>
  <si>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</si>
  <si>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</si>
  <si>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</si>
  <si>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</si>
  <si>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</si>
  <si>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</si>
  <si>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</si>
  <si>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</si>
  <si>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</si>
  <si>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</si>
  <si>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</si>
  <si>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</si>
  <si>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</si>
  <si>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</si>
  <si>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</si>
  <si>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</si>
  <si>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</si>
  <si>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</si>
  <si>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</si>
  <si>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</si>
  <si>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</si>
  <si>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</si>
  <si>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</si>
  <si>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</si>
  <si>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</si>
  <si>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</si>
  <si>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</si>
  <si>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</si>
  <si>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</si>
  <si>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</si>
  <si>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</si>
  <si>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</si>
  <si>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</si>
  <si>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</si>
  <si>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</si>
  <si>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</si>
  <si>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</si>
  <si>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</si>
  <si>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</si>
  <si>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</si>
  <si>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</si>
  <si>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</si>
  <si>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</si>
  <si>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</si>
  <si>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</si>
  <si>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</si>
  <si>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</si>
  <si>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</si>
  <si>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</si>
  <si>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</si>
  <si>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</si>
  <si>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</si>
  <si>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</si>
  <si>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</si>
  <si>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</si>
  <si>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</si>
  <si>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</si>
  <si>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</si>
  <si>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</si>
  <si>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</si>
  <si>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</si>
  <si>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</si>
  <si>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</si>
  <si>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</si>
  <si>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</si>
  <si>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</si>
  <si>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</si>
  <si>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</si>
  <si>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</si>
  <si>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</si>
  <si>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</si>
  <si>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</si>
  <si>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</si>
  <si>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</si>
  <si>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</si>
  <si>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</si>
  <si>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</si>
  <si>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</si>
  <si>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</si>
  <si>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</si>
  <si>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</si>
  <si>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</si>
  <si>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</si>
  <si>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</si>
  <si>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</si>
  <si>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</si>
  <si>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</si>
  <si>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</si>
  <si>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</si>
  <si>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</si>
  <si>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</si>
  <si>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</si>
  <si>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</si>
  <si>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</si>
  <si>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</si>
  <si>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</si>
  <si>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</si>
  <si>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</si>
  <si>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</si>
  <si>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</si>
  <si>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</si>
  <si>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</si>
  <si>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</si>
  <si>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</si>
  <si>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</si>
  <si>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</si>
  <si>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</si>
  <si>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</si>
  <si>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</si>
  <si>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</si>
  <si>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</si>
  <si>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</si>
  <si>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</si>
  <si>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</si>
  <si>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</si>
  <si>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</si>
  <si>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</si>
  <si>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</si>
  <si>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</si>
  <si>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</si>
  <si>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</si>
  <si>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</si>
  <si>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</si>
  <si>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</si>
  <si>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</si>
  <si>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</si>
  <si>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</si>
  <si>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</si>
  <si>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</si>
  <si>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</si>
  <si>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</si>
  <si>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</si>
  <si>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</si>
  <si>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</si>
  <si>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</si>
  <si>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</si>
  <si>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</si>
  <si>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</si>
  <si>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</si>
  <si>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</si>
  <si>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</si>
  <si>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</si>
  <si>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</si>
  <si>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</si>
  <si>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</si>
  <si>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</si>
  <si>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</si>
  <si>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</si>
  <si>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</si>
  <si>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</si>
  <si>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</si>
  <si>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</si>
  <si>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</si>
  <si>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</si>
  <si>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</si>
  <si>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</si>
  <si>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</si>
  <si>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</si>
  <si>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</si>
  <si>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</si>
  <si>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</si>
  <si>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</si>
  <si>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</si>
  <si>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</si>
  <si>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</si>
  <si>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</si>
  <si>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</si>
  <si>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</si>
  <si>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</si>
  <si>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</si>
  <si>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</si>
  <si>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</si>
  <si>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</si>
  <si>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</si>
  <si>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</si>
  <si>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</si>
  <si>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</si>
  <si>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</si>
  <si>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</si>
  <si>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</si>
  <si>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</si>
  <si>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</si>
  <si>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</si>
  <si>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</si>
  <si>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</si>
  <si>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</si>
  <si>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</si>
  <si>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</si>
  <si>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</si>
  <si>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</si>
  <si>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</si>
  <si>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</si>
  <si>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</si>
  <si>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</si>
  <si>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</si>
  <si>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</si>
  <si>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</si>
  <si>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</si>
  <si>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</si>
  <si>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</si>
  <si>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</si>
  <si>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</si>
  <si>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</si>
  <si>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</si>
  <si>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</si>
  <si>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</si>
  <si>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</si>
  <si>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</si>
  <si>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</si>
  <si>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</si>
  <si>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</si>
  <si>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</si>
  <si>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</si>
  <si>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</si>
  <si>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</si>
  <si>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</si>
  <si>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</si>
  <si>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</si>
  <si>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</si>
  <si>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</si>
  <si>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</si>
  <si>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</si>
  <si>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</si>
  <si>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</si>
  <si>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</si>
  <si>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</si>
  <si>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</si>
  <si>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</si>
  <si>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</si>
  <si>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</si>
  <si>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</si>
  <si>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</si>
  <si>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</si>
  <si>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</si>
  <si>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</si>
  <si>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</si>
  <si>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</si>
  <si>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</si>
  <si>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</si>
  <si>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</si>
  <si>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</si>
  <si>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</si>
  <si>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</si>
  <si>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</si>
  <si>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</si>
  <si>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</si>
  <si>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</si>
  <si>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</si>
  <si>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</si>
  <si>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</si>
  <si>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</si>
  <si>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</si>
  <si>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</si>
  <si>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</si>
  <si>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</si>
  <si>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</si>
  <si>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</si>
  <si>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</si>
  <si>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</si>
  <si>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</si>
  <si>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</si>
  <si>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</si>
  <si>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</si>
  <si>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</si>
  <si>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</si>
  <si>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</si>
  <si>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</si>
  <si>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</si>
  <si>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</si>
  <si>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</si>
  <si>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</si>
  <si>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</si>
  <si>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</si>
  <si>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</si>
  <si>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</si>
  <si>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</si>
  <si>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</si>
  <si>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</si>
  <si>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</si>
  <si>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</si>
  <si>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</si>
  <si>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</si>
  <si>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</si>
  <si>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</si>
  <si>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</si>
  <si>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</si>
  <si>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</si>
  <si>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</si>
  <si>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</si>
  <si>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</si>
  <si>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</si>
  <si>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</si>
  <si>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</si>
  <si>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</si>
  <si>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</si>
  <si>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</si>
  <si>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</si>
  <si>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</si>
  <si>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</si>
  <si>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</si>
  <si>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</si>
  <si>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</si>
  <si>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</si>
  <si>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</si>
  <si>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</si>
  <si>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</si>
  <si>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</si>
  <si>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</si>
  <si>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</si>
  <si>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</si>
  <si>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</si>
  <si>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</si>
  <si>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</si>
  <si>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</si>
  <si>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</si>
  <si>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</si>
  <si>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</si>
  <si>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</si>
  <si>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</si>
  <si>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</si>
  <si>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</si>
  <si>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</si>
  <si>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</si>
  <si>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</si>
  <si>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</si>
  <si>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</si>
  <si>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</si>
  <si>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</si>
  <si>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</si>
  <si>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</si>
  <si>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</si>
  <si>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</si>
  <si>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</si>
  <si>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</si>
  <si>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</si>
  <si>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</si>
  <si>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</si>
  <si>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</si>
  <si>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</si>
  <si>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</si>
  <si>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</si>
  <si>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</si>
  <si>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</si>
  <si>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</si>
  <si>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</si>
  <si>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</si>
  <si>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</si>
  <si>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</si>
  <si>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</si>
  <si>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</si>
  <si>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</si>
  <si>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</si>
  <si>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</si>
  <si>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</si>
  <si>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</si>
  <si>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</si>
  <si>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</si>
  <si>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</si>
  <si>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</si>
  <si>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</si>
  <si>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</si>
  <si>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</si>
  <si>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</si>
  <si>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</si>
  <si>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</si>
  <si>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</si>
  <si>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</si>
  <si>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</si>
  <si>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</si>
  <si>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</si>
  <si>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</si>
  <si>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</si>
  <si>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</si>
  <si>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</si>
  <si>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</si>
  <si>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</si>
  <si>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</si>
  <si>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</si>
  <si>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</si>
  <si>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</si>
  <si>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</si>
  <si>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</si>
  <si>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</si>
  <si>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</si>
  <si>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</si>
  <si>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</si>
  <si>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</si>
  <si>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</si>
  <si>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</si>
  <si>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</si>
  <si>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</si>
  <si>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</si>
  <si>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</si>
  <si>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</si>
  <si>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</si>
  <si>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</si>
  <si>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</si>
  <si>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</si>
  <si>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</si>
  <si>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</si>
  <si>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</si>
  <si>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</si>
  <si>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</si>
  <si>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</si>
  <si>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</si>
  <si>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</si>
  <si>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</si>
  <si>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</si>
  <si>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</si>
  <si>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</si>
  <si>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</si>
  <si>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</si>
  <si>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</si>
  <si>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</si>
  <si>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</si>
  <si>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</si>
  <si>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</si>
  <si>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</si>
  <si>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</si>
  <si>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</si>
  <si>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</si>
  <si>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</si>
  <si>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</si>
  <si>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</si>
  <si>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</si>
  <si>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</si>
  <si>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</si>
  <si>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</si>
  <si>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</si>
  <si>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</si>
  <si>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</si>
  <si>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</si>
  <si>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</si>
  <si>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</si>
  <si>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</si>
  <si>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</si>
  <si>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</si>
  <si>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</si>
  <si>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</si>
  <si>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</si>
  <si>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</si>
  <si>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</si>
  <si>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</si>
  <si>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</si>
  <si>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</si>
  <si>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</si>
  <si>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</si>
  <si>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</si>
  <si>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</si>
  <si>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</si>
  <si>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</si>
  <si>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</si>
  <si>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</si>
  <si>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</si>
  <si>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</si>
  <si>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</si>
  <si>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</si>
  <si>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</si>
  <si>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</si>
  <si>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</si>
  <si>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</si>
  <si>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</si>
  <si>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</si>
  <si>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</si>
  <si>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</si>
  <si>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</si>
  <si>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</si>
  <si>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</si>
  <si>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</si>
  <si>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</si>
  <si>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</si>
  <si>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</si>
  <si>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</si>
  <si>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</si>
  <si>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</si>
  <si>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</si>
  <si>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</si>
  <si>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</si>
  <si>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</si>
  <si>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</si>
  <si>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</si>
  <si>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</si>
  <si>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</si>
  <si>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</si>
  <si>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</si>
  <si>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</si>
  <si>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</si>
  <si>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</si>
  <si>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</si>
  <si>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</si>
  <si>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</si>
  <si>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</si>
  <si>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</si>
  <si>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</si>
  <si>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</si>
  <si>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</si>
  <si>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</si>
  <si>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</si>
  <si>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</si>
  <si>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</si>
  <si>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</si>
  <si>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</si>
  <si>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</si>
  <si>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</si>
  <si>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</si>
  <si>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</si>
  <si>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</si>
  <si>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</si>
  <si>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</si>
  <si>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</si>
  <si>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</si>
  <si>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</si>
  <si>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</si>
  <si>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</si>
  <si>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</si>
  <si>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</si>
  <si>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</si>
  <si>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</si>
  <si>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</si>
  <si>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</si>
  <si>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</si>
  <si>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</si>
  <si>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</si>
  <si>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</si>
  <si>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</si>
  <si>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</si>
  <si>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</si>
  <si>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</si>
  <si>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</si>
  <si>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</si>
  <si>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</si>
  <si>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</si>
  <si>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</si>
  <si>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</si>
  <si>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</si>
  <si>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</si>
  <si>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</si>
  <si>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</si>
  <si>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</si>
  <si>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</si>
  <si>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</si>
  <si>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</si>
  <si>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</si>
  <si>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</si>
  <si>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</si>
  <si>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</si>
  <si>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</si>
  <si>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</si>
  <si>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</si>
  <si>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</si>
  <si>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</si>
  <si>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</si>
  <si>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</si>
  <si>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</si>
  <si>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</si>
  <si>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</si>
  <si>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</si>
  <si>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</si>
  <si>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</si>
  <si>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</si>
  <si>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</si>
  <si>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</si>
  <si>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</si>
  <si>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</si>
  <si>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</si>
  <si>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</si>
  <si>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</si>
  <si>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</si>
  <si>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</si>
  <si>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</si>
  <si>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</si>
  <si>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</si>
  <si>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</si>
  <si>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</si>
  <si>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</si>
  <si>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</si>
  <si>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</si>
  <si>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</si>
  <si>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</si>
  <si>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</si>
  <si>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</si>
  <si>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</si>
  <si>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</si>
  <si>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</si>
  <si>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</si>
  <si>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</si>
  <si>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</si>
  <si>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</si>
  <si>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</si>
  <si>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</si>
  <si>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</si>
  <si>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</si>
  <si>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</si>
  <si>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</si>
  <si>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</si>
  <si>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</si>
  <si>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</si>
  <si>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</si>
  <si>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</si>
  <si>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</si>
  <si>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</si>
  <si>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</si>
  <si>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</si>
  <si>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</si>
  <si>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</si>
  <si>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</si>
  <si>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</si>
  <si>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</si>
  <si>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</si>
  <si>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</si>
  <si>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</si>
  <si>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</si>
  <si>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</si>
  <si>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</si>
  <si>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</si>
  <si>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</si>
  <si>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</si>
  <si>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</si>
  <si>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</si>
  <si>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</si>
  <si>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</si>
  <si>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</si>
  <si>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</si>
  <si>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</si>
  <si>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</si>
  <si>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</si>
  <si>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</si>
  <si>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</si>
  <si>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</si>
  <si>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</si>
  <si>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</si>
  <si>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</si>
  <si>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</si>
  <si>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</si>
  <si>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</si>
  <si>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</si>
  <si>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</si>
  <si>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</si>
  <si>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</si>
  <si>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</si>
  <si>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</si>
  <si>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</si>
  <si>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</si>
  <si>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</si>
  <si>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</si>
  <si>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</si>
  <si>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</si>
  <si>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</si>
  <si>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</si>
  <si>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</si>
  <si>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</si>
  <si>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</si>
  <si>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</si>
  <si>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</si>
  <si>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</si>
  <si>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</si>
  <si>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</si>
  <si>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</si>
  <si>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</si>
  <si>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</si>
  <si>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</si>
  <si>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</si>
  <si>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</si>
  <si>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</si>
  <si>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</si>
  <si>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</si>
  <si>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</si>
  <si>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</si>
  <si>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</si>
  <si>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</si>
  <si>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</si>
  <si>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</si>
  <si>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</si>
  <si>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</si>
  <si>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</si>
  <si>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</si>
  <si>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</si>
  <si>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</si>
  <si>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</si>
  <si>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</si>
  <si>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</si>
  <si>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</si>
  <si>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</si>
  <si>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</si>
  <si>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</si>
  <si>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</si>
  <si>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</si>
  <si>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</si>
  <si>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</si>
  <si>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</si>
  <si>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</si>
  <si>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</si>
  <si>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</si>
  <si>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</si>
  <si>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</si>
  <si>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</si>
  <si>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</si>
  <si>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</si>
  <si>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</si>
  <si>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</si>
  <si>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</si>
  <si>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</si>
  <si>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</si>
  <si>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</si>
  <si>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</si>
  <si>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</si>
  <si>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</si>
  <si>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</si>
  <si>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</si>
  <si>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</si>
  <si>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</si>
  <si>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</si>
  <si>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</si>
  <si>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</si>
  <si>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</si>
  <si>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</si>
  <si>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</si>
  <si>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</si>
  <si>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</si>
  <si>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</si>
  <si>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</si>
  <si>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</si>
  <si>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</si>
  <si>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</si>
  <si>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</si>
  <si>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</si>
  <si>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</si>
  <si>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</si>
  <si>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</si>
  <si>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</si>
  <si>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</si>
  <si>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</si>
  <si>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</si>
  <si>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</si>
  <si>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</si>
  <si>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</si>
  <si>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</si>
  <si>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</si>
  <si>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</si>
  <si>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</si>
  <si>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</si>
  <si>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</si>
  <si>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</si>
  <si>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</si>
  <si>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</si>
  <si>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</si>
  <si>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</si>
  <si>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</si>
  <si>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</si>
  <si>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</si>
  <si>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</si>
  <si>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</si>
  <si>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</si>
  <si>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</si>
  <si>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</si>
  <si>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</si>
  <si>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</si>
  <si>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</si>
  <si>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</si>
  <si>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</si>
  <si>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</si>
  <si>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</si>
  <si>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</si>
  <si>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</si>
  <si>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</si>
  <si>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</si>
  <si>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</si>
  <si>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</si>
  <si>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</si>
  <si>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</si>
  <si>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</si>
  <si>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</si>
  <si>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</si>
  <si>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</si>
  <si>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</si>
  <si>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</si>
  <si>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</si>
  <si>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</si>
  <si>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</si>
  <si>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</si>
  <si>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</si>
  <si>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</si>
  <si>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</si>
  <si>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</si>
  <si>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</si>
  <si>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</si>
  <si>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</si>
  <si>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</si>
  <si>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</si>
  <si>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</si>
  <si>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</si>
  <si>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</si>
  <si>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</si>
  <si>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</si>
  <si>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</si>
  <si>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</si>
  <si>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</si>
  <si>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</si>
  <si>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</si>
  <si>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</si>
  <si>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</si>
  <si>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</si>
  <si>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</si>
  <si>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</si>
  <si>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</si>
  <si>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</si>
  <si>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</si>
  <si>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</si>
  <si>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</si>
  <si>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</si>
  <si>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</si>
  <si>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</si>
  <si>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</si>
  <si>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</si>
  <si>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</si>
  <si>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</si>
  <si>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</si>
  <si>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</si>
  <si>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</si>
  <si>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</si>
  <si>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</si>
  <si>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</si>
  <si>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</si>
  <si>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</si>
  <si>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</si>
  <si>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</si>
  <si>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</si>
  <si>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</si>
  <si>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</si>
  <si>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</si>
  <si>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</si>
  <si>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</si>
  <si>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</si>
  <si>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</si>
  <si>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</si>
  <si>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</si>
  <si>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</si>
  <si>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</si>
  <si>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</si>
  <si>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</si>
  <si>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</si>
  <si>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</si>
  <si>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</si>
  <si>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</si>
  <si>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</si>
  <si>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</si>
  <si>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</si>
  <si>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</si>
  <si>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</si>
  <si>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</si>
  <si>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</si>
  <si>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</si>
  <si>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</si>
  <si>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</si>
  <si>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</si>
  <si>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</si>
  <si>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</si>
  <si>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</si>
  <si>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</si>
  <si>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</si>
  <si>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</si>
  <si>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</si>
  <si>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</si>
  <si>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</si>
  <si>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</si>
  <si>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</si>
  <si>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</si>
  <si>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</si>
  <si>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</si>
  <si>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</si>
  <si>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</si>
  <si>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</si>
  <si>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</si>
  <si>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</si>
  <si>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</si>
  <si>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</si>
  <si>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</si>
  <si>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</si>
  <si>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</si>
  <si>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</si>
  <si>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</si>
  <si>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</si>
  <si>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</si>
  <si>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</si>
  <si>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</si>
  <si>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</si>
  <si>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</si>
  <si>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</si>
  <si>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</si>
  <si>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</si>
  <si>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</si>
  <si>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</si>
  <si>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</si>
  <si>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</si>
  <si>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</si>
  <si>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</si>
  <si>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</si>
  <si>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</si>
  <si>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</si>
  <si>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</si>
  <si>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</si>
  <si>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</si>
  <si>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</si>
  <si>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</si>
  <si>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</si>
  <si>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</si>
  <si>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</si>
  <si>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</si>
  <si>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</si>
  <si>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</si>
  <si>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</si>
  <si>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</si>
  <si>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</si>
  <si>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</si>
  <si>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</si>
  <si>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</si>
  <si>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</si>
  <si>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</si>
  <si>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</si>
  <si>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</si>
  <si>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</si>
  <si>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</si>
  <si>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</si>
  <si>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</si>
  <si>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</si>
  <si>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</si>
  <si>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</si>
  <si>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</si>
  <si>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</si>
  <si>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</si>
  <si>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</si>
  <si>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</si>
  <si>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</si>
  <si>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</si>
  <si>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</si>
  <si>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</si>
  <si>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</si>
  <si>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</si>
  <si>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</si>
  <si>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</si>
  <si>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</si>
  <si>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</si>
  <si>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</si>
  <si>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</si>
  <si>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</si>
  <si>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</si>
  <si>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</si>
  <si>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</si>
  <si>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</si>
  <si>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</si>
  <si>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</si>
  <si>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</si>
  <si>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</si>
  <si>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</si>
  <si>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</si>
  <si>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</si>
  <si>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</si>
  <si>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</si>
  <si>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</si>
  <si>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</si>
  <si>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</si>
  <si>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</si>
  <si>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</si>
  <si>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</si>
  <si>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</si>
  <si>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</si>
  <si>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</si>
  <si>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</si>
  <si>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</si>
  <si>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</si>
  <si>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</si>
  <si>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</si>
  <si>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</si>
  <si>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</si>
  <si>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</si>
  <si>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</si>
  <si>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</si>
  <si>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</si>
  <si>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</si>
  <si>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</si>
  <si>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</si>
  <si>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</si>
  <si>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</si>
  <si>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</si>
  <si>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</si>
  <si>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</si>
  <si>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</si>
  <si>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</si>
  <si>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</si>
  <si>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</si>
  <si>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</si>
  <si>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</si>
  <si>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</si>
  <si>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</si>
  <si>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</si>
  <si>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</si>
  <si>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</si>
  <si>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</si>
  <si>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</si>
  <si>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</si>
  <si>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</si>
  <si>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</si>
  <si>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</si>
  <si>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</si>
  <si>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</si>
  <si>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</si>
  <si>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</si>
  <si>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</si>
  <si>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</si>
  <si>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</si>
  <si>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</si>
  <si>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</si>
  <si>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</si>
  <si>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</si>
  <si>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</si>
  <si>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</si>
  <si>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</si>
  <si>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</si>
  <si>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</si>
  <si>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</si>
  <si>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</si>
  <si>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</si>
  <si>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</si>
  <si>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</si>
  <si>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</si>
  <si>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</si>
  <si>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</si>
  <si>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</si>
  <si>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</si>
  <si>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</si>
  <si>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</si>
  <si>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</si>
  <si>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</si>
  <si>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</si>
  <si>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</si>
  <si>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</si>
  <si>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</si>
  <si>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</si>
  <si>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</si>
  <si>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</si>
  <si>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</si>
  <si>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</si>
  <si>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</si>
  <si>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</si>
  <si>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</si>
  <si>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</si>
  <si>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</si>
  <si>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</si>
  <si>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</si>
  <si>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</si>
  <si>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</si>
  <si>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</si>
  <si>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</si>
  <si>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</si>
  <si>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</si>
  <si>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</si>
  <si>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</si>
  <si>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</si>
  <si>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</si>
  <si>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</si>
  <si>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</si>
  <si>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</si>
  <si>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</si>
  <si>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</si>
  <si>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</si>
  <si>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</si>
  <si>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</si>
  <si>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</si>
  <si>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</si>
  <si>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</si>
  <si>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</si>
  <si>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</si>
  <si>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</si>
  <si>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</si>
  <si>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</si>
  <si>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</si>
  <si>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</si>
  <si>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</si>
  <si>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</si>
  <si>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</si>
  <si>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</si>
  <si>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</si>
  <si>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</si>
  <si>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</si>
  <si>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</si>
  <si>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</si>
  <si>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</si>
  <si>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</si>
  <si>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</si>
  <si>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</si>
  <si>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</si>
  <si>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</si>
  <si>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</si>
  <si>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</si>
  <si>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</si>
  <si>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</si>
  <si>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</si>
  <si>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</si>
  <si>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</si>
  <si>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</si>
  <si>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</si>
  <si>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</si>
  <si>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</si>
  <si>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</si>
  <si>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</si>
  <si>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</si>
  <si>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</si>
  <si>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</si>
  <si>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</si>
  <si>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</si>
  <si>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</si>
  <si>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</si>
  <si>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</si>
  <si>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</si>
  <si>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</si>
  <si>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</si>
  <si>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</si>
  <si>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</si>
  <si>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</si>
  <si>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</si>
  <si>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</si>
  <si>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</si>
  <si>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</si>
  <si>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</si>
  <si>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</si>
  <si>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</si>
  <si>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</si>
  <si>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</si>
  <si>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</si>
  <si>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</si>
  <si>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</si>
  <si>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</si>
  <si>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</si>
  <si>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</si>
  <si>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</si>
  <si>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</si>
  <si>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</si>
  <si>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</si>
  <si>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</si>
  <si>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</si>
  <si>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</si>
  <si>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</si>
  <si>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</si>
  <si>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</si>
  <si>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</si>
  <si>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</si>
  <si>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</si>
  <si>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</si>
  <si>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</si>
  <si>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</si>
  <si>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</si>
  <si>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</si>
  <si>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</si>
  <si>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</si>
  <si>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</si>
  <si>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</si>
  <si>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</si>
  <si>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</si>
  <si>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</si>
  <si>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</si>
  <si>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</si>
  <si>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</si>
  <si>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</si>
  <si>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</si>
  <si>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</si>
  <si>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</si>
  <si>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</si>
  <si>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</si>
  <si>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</si>
  <si>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</si>
  <si>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</si>
  <si>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</si>
  <si>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</si>
  <si>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</si>
  <si>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</si>
  <si>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</si>
  <si>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</si>
  <si>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</si>
  <si>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</si>
  <si>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</si>
  <si>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</si>
  <si>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</si>
  <si>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</si>
  <si>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</si>
  <si>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</si>
  <si>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</si>
  <si>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</si>
  <si>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</si>
  <si>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</si>
  <si>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</si>
  <si>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</si>
  <si>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</si>
  <si>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</si>
  <si>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</si>
  <si>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</si>
  <si>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</si>
  <si>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</si>
  <si>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</si>
  <si>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</si>
  <si>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</si>
  <si>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</si>
  <si>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</si>
  <si>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</si>
  <si>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</si>
  <si>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</si>
  <si>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</si>
  <si>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</si>
  <si>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</si>
  <si>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</si>
  <si>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</si>
  <si>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</si>
  <si>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</si>
  <si>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</si>
  <si>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</si>
  <si>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</si>
  <si>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</si>
  <si>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</si>
  <si>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</si>
  <si>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</si>
  <si>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</si>
  <si>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</si>
  <si>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</si>
  <si>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</si>
  <si>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</si>
  <si>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</si>
  <si>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</si>
  <si>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</si>
  <si>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</si>
  <si>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</si>
  <si>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</si>
  <si>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</si>
  <si>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</si>
  <si>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</si>
  <si>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</si>
  <si>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</si>
  <si>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</si>
  <si>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</si>
  <si>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</si>
  <si>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</si>
  <si>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</si>
  <si>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</si>
  <si>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</si>
  <si>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</si>
  <si>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</si>
  <si>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</si>
  <si>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</si>
  <si>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</si>
  <si>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</si>
  <si>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</si>
  <si>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</si>
  <si>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</si>
  <si>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</si>
  <si>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</si>
  <si>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</si>
  <si>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</si>
  <si>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</si>
  <si>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</si>
  <si>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</si>
  <si>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</si>
  <si>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</si>
  <si>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</si>
  <si>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</si>
  <si>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</si>
  <si>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</si>
  <si>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</si>
  <si>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</si>
  <si>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</si>
  <si>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</si>
  <si>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</si>
  <si>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</si>
  <si>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</si>
  <si>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</si>
  <si>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</si>
  <si>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</si>
  <si>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</si>
  <si>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</si>
  <si>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</si>
  <si>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</si>
  <si>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</si>
  <si>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</si>
  <si>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</si>
  <si>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</si>
  <si>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</si>
  <si>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</si>
  <si>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</si>
  <si>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</si>
  <si>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</si>
  <si>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</si>
  <si>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</si>
  <si>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</si>
  <si>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</si>
  <si>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</si>
  <si>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</si>
  <si>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</si>
  <si>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</si>
  <si>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</si>
  <si>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</si>
  <si>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</si>
  <si>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</si>
  <si>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</si>
  <si>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</si>
  <si>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</si>
  <si>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</si>
  <si>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</si>
  <si>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</si>
  <si>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</si>
  <si>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</si>
  <si>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</si>
  <si>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</si>
  <si>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</si>
  <si>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</si>
  <si>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</si>
  <si>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</si>
  <si>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</si>
  <si>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</si>
  <si>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</si>
  <si>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</si>
  <si>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</si>
  <si>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</si>
  <si>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</si>
  <si>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</si>
  <si>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</si>
  <si>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</si>
  <si>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</si>
  <si>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</si>
  <si>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</si>
  <si>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</si>
  <si>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</si>
  <si>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</si>
  <si>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</si>
  <si>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</si>
  <si>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</si>
  <si>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</si>
  <si>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</si>
  <si>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</si>
  <si>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</si>
  <si>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</si>
  <si>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</si>
  <si>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</si>
  <si>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</si>
  <si>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</si>
  <si>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</si>
  <si>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</si>
  <si>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</si>
  <si>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</si>
  <si>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</si>
  <si>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</si>
  <si>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</si>
  <si>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</si>
  <si>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</si>
  <si>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</si>
  <si>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</si>
  <si>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</si>
  <si>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</si>
  <si>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</si>
  <si>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</si>
  <si>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</si>
  <si>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</si>
  <si>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</si>
  <si>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</si>
  <si>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</si>
  <si>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</si>
  <si>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</si>
  <si>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</si>
  <si>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</si>
  <si>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</si>
  <si>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</si>
  <si>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</si>
  <si>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</si>
  <si>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</si>
  <si>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</si>
  <si>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</si>
  <si>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</si>
  <si>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</si>
  <si>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</si>
  <si>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</si>
  <si>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</si>
  <si>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</si>
  <si>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</si>
  <si>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</si>
  <si>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</si>
  <si>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</si>
  <si>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</si>
  <si>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</si>
  <si>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</si>
  <si>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</si>
  <si>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</si>
  <si>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</si>
  <si>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</si>
  <si>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</si>
  <si>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</si>
  <si>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</si>
  <si>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</si>
  <si>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</si>
  <si>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</si>
  <si>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</si>
  <si>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</si>
  <si>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</si>
  <si>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</si>
  <si>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</si>
  <si>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</si>
  <si>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</si>
  <si>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</si>
  <si>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</si>
  <si>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</si>
  <si>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</si>
  <si>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</si>
  <si>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</si>
  <si>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</si>
  <si>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</si>
  <si>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</si>
  <si>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</si>
  <si>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</si>
  <si>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</si>
  <si>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</si>
  <si>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</si>
  <si>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</si>
  <si>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</si>
  <si>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</si>
  <si>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</si>
  <si>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</si>
  <si>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</si>
  <si>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</si>
  <si>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</si>
  <si>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</si>
  <si>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</si>
  <si>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</si>
  <si>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</si>
  <si>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</si>
  <si>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</si>
  <si>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</si>
  <si>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</si>
  <si>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</si>
  <si>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</si>
  <si>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</si>
  <si>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</si>
  <si>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</si>
  <si>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</si>
  <si>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</si>
  <si>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</si>
  <si>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</si>
  <si>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</si>
  <si>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</si>
  <si>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</si>
  <si>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</si>
  <si>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</si>
  <si>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</si>
  <si>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</si>
  <si>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</si>
  <si>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</si>
  <si>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</si>
  <si>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</si>
  <si>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</si>
  <si>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</si>
  <si>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</si>
  <si>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</si>
  <si>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</si>
  <si>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</si>
  <si>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</si>
  <si>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</si>
  <si>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</si>
  <si>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</si>
  <si>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</si>
  <si>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</si>
  <si>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</si>
  <si>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</si>
  <si>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</si>
  <si>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</si>
  <si>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</si>
  <si>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</si>
  <si>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</si>
  <si>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</si>
  <si>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</si>
  <si>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</si>
  <si>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</si>
  <si>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</si>
  <si>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</si>
  <si>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</si>
  <si>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</si>
  <si>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</si>
  <si>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</si>
  <si>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</si>
  <si>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</si>
  <si>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</si>
  <si>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</si>
  <si>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</si>
  <si>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</si>
  <si>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</si>
  <si>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</si>
  <si>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</si>
  <si>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</si>
  <si>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</si>
  <si>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</si>
  <si>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</si>
  <si>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</si>
  <si>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</si>
  <si>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</si>
  <si>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</si>
  <si>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</si>
  <si>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</si>
  <si>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</si>
  <si>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</si>
  <si>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</si>
  <si>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</si>
  <si>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</si>
  <si>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</si>
  <si>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</si>
  <si>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</si>
  <si>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</si>
  <si>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</si>
  <si>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</si>
  <si>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</si>
  <si>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</si>
  <si>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</si>
  <si>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</si>
  <si>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</si>
  <si>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</si>
  <si>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</si>
  <si>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</si>
  <si>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</si>
  <si>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</si>
  <si>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</si>
  <si>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</si>
  <si>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</si>
  <si>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</si>
  <si>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</si>
  <si>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</si>
  <si>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</si>
  <si>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</si>
  <si>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</si>
  <si>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</si>
  <si>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</si>
  <si>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</si>
  <si>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</si>
  <si>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</si>
  <si>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</si>
  <si>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</si>
  <si>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</si>
  <si>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</si>
  <si>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</si>
  <si>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</si>
  <si>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</si>
  <si>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</si>
  <si>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</si>
  <si>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</si>
  <si>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</si>
  <si>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</si>
  <si>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</si>
  <si>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</si>
  <si>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</si>
  <si>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</si>
  <si>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</si>
  <si>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</si>
  <si>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</si>
  <si>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</si>
  <si>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</si>
  <si>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</si>
  <si>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</si>
  <si>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</si>
  <si>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</si>
  <si>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</si>
  <si>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</si>
  <si>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</si>
  <si>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</si>
  <si>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</si>
  <si>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</si>
  <si>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</si>
  <si>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</si>
  <si>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</si>
  <si>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</si>
  <si>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</si>
  <si>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</si>
  <si>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</si>
  <si>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</si>
  <si>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</si>
  <si>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</si>
  <si>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</si>
  <si>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</si>
  <si>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</si>
  <si>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</si>
  <si>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</si>
  <si>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</si>
  <si>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</si>
  <si>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</si>
  <si>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</si>
  <si>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</si>
  <si>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</si>
  <si>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</si>
  <si>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</si>
  <si>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</si>
  <si>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</si>
  <si>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</si>
  <si>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</si>
  <si>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</si>
  <si>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</si>
  <si>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</si>
  <si>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</si>
  <si>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</si>
  <si>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</si>
  <si>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</si>
  <si>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</si>
  <si>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</si>
  <si>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</si>
  <si>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</si>
  <si>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</si>
  <si>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</si>
  <si>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</si>
  <si>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</si>
  <si>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</si>
  <si>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</si>
  <si>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</si>
  <si>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</si>
  <si>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</si>
  <si>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</si>
  <si>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</si>
  <si>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</si>
  <si>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</si>
  <si>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</si>
  <si>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</si>
  <si>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</si>
  <si>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</si>
  <si>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</si>
  <si>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</si>
  <si>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</si>
  <si>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</si>
  <si>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</si>
  <si>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</si>
  <si>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</si>
  <si>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</si>
  <si>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</si>
  <si>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</si>
  <si>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</si>
  <si>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</si>
  <si>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</si>
  <si>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</si>
  <si>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</si>
  <si>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</si>
  <si>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</si>
  <si>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</si>
  <si>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</si>
  <si>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</si>
  <si>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</si>
  <si>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</si>
  <si>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</si>
  <si>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</si>
  <si>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</si>
  <si>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</si>
  <si>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</si>
  <si>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</si>
  <si>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</si>
  <si>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</si>
  <si>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</si>
  <si>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</si>
  <si>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</si>
  <si>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</si>
  <si>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</si>
  <si>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</si>
  <si>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</si>
  <si>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</si>
  <si>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</si>
  <si>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</si>
  <si>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</si>
  <si>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</si>
  <si>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</si>
  <si>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</si>
  <si>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</si>
  <si>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</si>
  <si>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</si>
  <si>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</si>
  <si>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</si>
  <si>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</si>
  <si>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</si>
  <si>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</si>
  <si>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</si>
  <si>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</si>
  <si>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</si>
  <si>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</si>
  <si>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</si>
  <si>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</si>
  <si>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</si>
  <si>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</si>
  <si>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</si>
  <si>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</si>
  <si>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</si>
  <si>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</si>
  <si>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</si>
  <si>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</si>
  <si>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</si>
  <si>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</si>
  <si>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</si>
  <si>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</si>
  <si>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</si>
  <si>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</si>
  <si>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</si>
  <si>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</si>
  <si>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</si>
  <si>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</si>
  <si>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</si>
  <si>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</si>
  <si>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</si>
  <si>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</si>
  <si>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</si>
  <si>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</si>
  <si>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</si>
  <si>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</si>
  <si>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</si>
  <si>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</si>
  <si>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</si>
  <si>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</si>
  <si>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</si>
  <si>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</si>
  <si>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</si>
  <si>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</si>
  <si>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</si>
  <si>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</si>
  <si>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</si>
  <si>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</si>
  <si>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</si>
  <si>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</si>
  <si>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</si>
  <si>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</si>
  <si>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</si>
  <si>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</si>
  <si>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</si>
  <si>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</si>
  <si>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</si>
  <si>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</si>
  <si>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</si>
  <si>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</si>
  <si>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</si>
  <si>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</si>
  <si>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</si>
  <si>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</si>
  <si>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</si>
  <si>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</si>
  <si>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</si>
  <si>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</si>
  <si>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</si>
  <si>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</si>
  <si>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</si>
  <si>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</si>
  <si>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</si>
  <si>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</si>
  <si>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</si>
  <si>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</si>
  <si>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</si>
  <si>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</si>
  <si>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</si>
  <si>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</si>
  <si>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</si>
  <si>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</si>
  <si>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</si>
  <si>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</si>
  <si>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</si>
  <si>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</si>
  <si>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</si>
  <si>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</si>
  <si>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</si>
  <si>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</si>
  <si>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</si>
  <si>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</si>
  <si>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</si>
  <si>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</si>
  <si>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</si>
  <si>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</si>
  <si>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</si>
  <si>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</si>
  <si>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</si>
  <si>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</si>
  <si>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</si>
  <si>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</si>
  <si>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</si>
  <si>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</si>
  <si>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</si>
  <si>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</si>
  <si>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</si>
  <si>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</si>
  <si>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</si>
  <si>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</si>
  <si>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</si>
  <si>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</si>
  <si>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</si>
  <si>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</si>
  <si>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</si>
  <si>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</si>
  <si>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</si>
  <si>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</si>
  <si>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</si>
  <si>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</si>
  <si>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</si>
  <si>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</si>
  <si>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</si>
  <si>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</si>
  <si>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</si>
  <si>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</si>
  <si>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</si>
  <si>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</si>
  <si>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</si>
  <si>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</si>
  <si>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</si>
  <si>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</si>
  <si>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</si>
  <si>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</si>
  <si>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</si>
  <si>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</si>
  <si>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</si>
  <si>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</si>
  <si>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</si>
  <si>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</si>
  <si>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</si>
  <si>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</si>
  <si>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</si>
  <si>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</si>
  <si>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</si>
  <si>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</si>
  <si>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</si>
  <si>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</si>
  <si>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</si>
  <si>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</si>
  <si>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</si>
  <si>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</si>
  <si>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</si>
  <si>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</si>
  <si>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</si>
  <si>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</si>
  <si>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</si>
  <si>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</si>
  <si>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</si>
  <si>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</si>
  <si>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</si>
  <si>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</si>
  <si>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</si>
  <si>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</si>
  <si>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</si>
  <si>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</si>
  <si>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</si>
  <si>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</si>
  <si>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</si>
  <si>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</si>
  <si>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</si>
  <si>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</si>
  <si>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</si>
  <si>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</si>
  <si>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</si>
  <si>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</si>
  <si>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</si>
  <si>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</si>
  <si>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</si>
  <si>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</si>
  <si>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</si>
  <si>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</si>
  <si>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</si>
  <si>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</si>
  <si>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</si>
  <si>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</si>
  <si>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</si>
  <si>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</si>
  <si>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</si>
  <si>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</si>
  <si>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</si>
  <si>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</si>
  <si>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</si>
  <si>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</si>
  <si>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</si>
  <si>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</si>
  <si>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</si>
  <si>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</si>
  <si>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</si>
  <si>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</si>
  <si>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</si>
  <si>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</si>
  <si>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</si>
  <si>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</si>
  <si>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</si>
  <si>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</si>
  <si>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</si>
  <si>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</si>
  <si>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</si>
  <si>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</si>
  <si>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</si>
  <si>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</si>
  <si>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</si>
  <si>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</si>
  <si>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</si>
  <si>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</si>
  <si>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</si>
  <si>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</si>
  <si>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</si>
  <si>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</si>
  <si>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</si>
  <si>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</si>
  <si>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</si>
  <si>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</si>
  <si>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</si>
  <si>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</si>
  <si>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</si>
  <si>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</si>
  <si>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</si>
  <si>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</si>
  <si>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</si>
  <si>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</si>
  <si>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</si>
  <si>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</si>
  <si>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</si>
  <si>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</si>
  <si>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</si>
  <si>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</si>
  <si>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</si>
  <si>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</si>
  <si>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</si>
  <si>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</si>
  <si>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</si>
  <si>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</si>
  <si>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</si>
  <si>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</si>
  <si>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</si>
  <si>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</si>
  <si>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</si>
  <si>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</si>
  <si>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</si>
  <si>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</si>
  <si>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</si>
  <si>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</si>
  <si>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</si>
  <si>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</si>
  <si>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</si>
  <si>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</si>
  <si>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</si>
  <si>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</si>
  <si>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</si>
  <si>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</si>
  <si>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</si>
  <si>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</si>
  <si>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</si>
  <si>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</si>
  <si>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</si>
  <si>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</si>
  <si>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</si>
  <si>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</si>
  <si>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</si>
  <si>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</si>
  <si>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</si>
  <si>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</si>
  <si>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</si>
  <si>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</si>
  <si>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</si>
  <si>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</si>
  <si>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</si>
  <si>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</si>
  <si>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</si>
  <si>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</si>
  <si>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</si>
  <si>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</si>
  <si>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</si>
  <si>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</si>
  <si>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</si>
  <si>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</si>
  <si>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</si>
  <si>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</si>
  <si>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</si>
  <si>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</si>
  <si>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</si>
  <si>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</si>
  <si>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</si>
  <si>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</si>
  <si>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</si>
  <si>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</si>
  <si>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</si>
  <si>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</si>
  <si>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</si>
  <si>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</si>
  <si>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</si>
  <si>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</si>
  <si>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</si>
  <si>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</si>
  <si>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</si>
  <si>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</si>
  <si>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</si>
  <si>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</si>
  <si>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</si>
  <si>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</si>
  <si>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</si>
  <si>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</si>
  <si>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</si>
  <si>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</si>
  <si>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</si>
  <si>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</si>
  <si>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</si>
  <si>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</si>
  <si>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</si>
  <si>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</si>
  <si>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</si>
  <si>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</si>
  <si>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</si>
  <si>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</si>
  <si>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</si>
  <si>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</si>
  <si>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</si>
  <si>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</si>
  <si>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</si>
  <si>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</si>
  <si>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</si>
  <si>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</si>
  <si>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</si>
  <si>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</si>
  <si>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</si>
  <si>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</si>
  <si>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</si>
  <si>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</si>
  <si>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</si>
  <si>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</si>
  <si>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</si>
  <si>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</si>
  <si>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</si>
  <si>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</si>
  <si>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</si>
  <si>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</si>
  <si>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</si>
  <si>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</si>
  <si>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</si>
  <si>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</si>
  <si>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</si>
  <si>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</si>
  <si>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</si>
  <si>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</si>
  <si>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</si>
  <si>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</si>
  <si>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</si>
  <si>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</si>
  <si>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</si>
  <si>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</si>
  <si>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</si>
  <si>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</si>
  <si>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</si>
  <si>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</si>
  <si>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</si>
  <si>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</si>
  <si>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</si>
  <si>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</si>
  <si>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</si>
  <si>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</si>
  <si>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</si>
  <si>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</si>
  <si>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</si>
  <si>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</si>
  <si>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</si>
  <si>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</si>
  <si>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</si>
  <si>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</si>
  <si>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</si>
  <si>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</si>
  <si>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</si>
  <si>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</si>
  <si>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</si>
  <si>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</si>
  <si>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</si>
  <si>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</si>
  <si>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</si>
  <si>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</si>
  <si>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</si>
  <si>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</si>
  <si>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</si>
  <si>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</si>
  <si>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</si>
  <si>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</si>
  <si>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</si>
  <si>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</si>
  <si>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</si>
  <si>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</si>
  <si>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</si>
  <si>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</si>
  <si>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</si>
  <si>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</si>
  <si>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</si>
  <si>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</si>
  <si>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</si>
  <si>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</si>
  <si>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</si>
  <si>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</si>
  <si>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</si>
  <si>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</si>
  <si>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</si>
  <si>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</si>
  <si>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</si>
  <si>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</si>
  <si>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</si>
  <si>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</si>
  <si>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</si>
  <si>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</si>
  <si>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</si>
  <si>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</si>
  <si>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</si>
  <si>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</si>
  <si>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</si>
  <si>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</si>
  <si>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</si>
  <si>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</si>
  <si>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</si>
  <si>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</si>
  <si>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</si>
  <si>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</si>
  <si>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</si>
  <si>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</si>
  <si>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</si>
  <si>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</si>
  <si>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</si>
  <si>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</si>
  <si>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</si>
  <si>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</si>
  <si>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</si>
  <si>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</si>
  <si>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</si>
  <si>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</si>
  <si>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</si>
  <si>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</si>
  <si>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</si>
  <si>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</si>
  <si>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</si>
  <si>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</si>
  <si>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</si>
  <si>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</si>
  <si>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</si>
  <si>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</si>
  <si>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</si>
  <si>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</si>
  <si>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</si>
  <si>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</si>
  <si>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</si>
  <si>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</si>
  <si>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</si>
  <si>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</si>
  <si>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</si>
  <si>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</si>
  <si>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</si>
  <si>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</si>
  <si>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</si>
  <si>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</si>
  <si>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</si>
  <si>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</si>
  <si>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</si>
  <si>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</si>
  <si>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</si>
  <si>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</si>
  <si>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</si>
  <si>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</si>
  <si>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</si>
  <si>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</si>
  <si>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</si>
  <si>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</si>
  <si>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</si>
  <si>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</si>
  <si>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</si>
  <si>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</si>
  <si>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</si>
  <si>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</si>
  <si>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</si>
  <si>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</si>
  <si>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</si>
  <si>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</si>
  <si>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</si>
  <si>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</si>
  <si>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</si>
  <si>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</si>
  <si>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</si>
  <si>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</si>
  <si>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</si>
  <si>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</si>
  <si>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</si>
  <si>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</si>
  <si>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</si>
  <si>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</si>
  <si>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</si>
  <si>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</si>
  <si>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</si>
  <si>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</si>
  <si>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</si>
  <si>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</si>
  <si>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</si>
  <si>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</si>
  <si>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</si>
  <si>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</si>
  <si>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</si>
  <si>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</si>
  <si>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</si>
  <si>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</si>
  <si>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</si>
  <si>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</si>
  <si>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</si>
  <si>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</si>
  <si>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</si>
  <si>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</si>
  <si>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</si>
  <si>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</si>
  <si>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</si>
  <si>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</si>
  <si>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</si>
  <si>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</si>
  <si>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</si>
  <si>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</si>
  <si>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</si>
  <si>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</si>
  <si>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</si>
  <si>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</si>
  <si>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</si>
  <si>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</si>
  <si>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</si>
  <si>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</si>
  <si>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</si>
  <si>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</si>
  <si>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</si>
  <si>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</si>
  <si>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</si>
  <si>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</si>
  <si>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</si>
  <si>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</si>
  <si>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</si>
  <si>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</si>
  <si>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</si>
  <si>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</si>
  <si>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</si>
  <si>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</si>
  <si>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</si>
  <si>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</si>
  <si>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</si>
  <si>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</si>
  <si>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</si>
  <si>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</si>
  <si>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</si>
  <si>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</si>
  <si>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</si>
  <si>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</si>
  <si>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</si>
  <si>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</si>
  <si>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</si>
  <si>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</si>
  <si>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</si>
  <si>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</si>
  <si>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</si>
  <si>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</si>
  <si>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</si>
  <si>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</si>
  <si>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</si>
  <si>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</si>
  <si>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</si>
  <si>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</si>
  <si>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</si>
  <si>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</si>
  <si>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</si>
  <si>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</si>
  <si>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</si>
  <si>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</si>
  <si>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</si>
  <si>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</si>
  <si>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</si>
  <si>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</si>
  <si>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</si>
  <si>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</si>
  <si>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</si>
  <si>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</si>
  <si>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</si>
  <si>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</si>
  <si>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</si>
  <si>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</si>
  <si>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</si>
  <si>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</si>
  <si>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</si>
  <si>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</si>
  <si>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</si>
  <si>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</si>
  <si>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</si>
  <si>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</si>
  <si>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</si>
  <si>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</si>
  <si>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</si>
  <si>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</si>
  <si>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</si>
  <si>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</si>
  <si>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</si>
  <si>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</si>
  <si>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</si>
  <si>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</si>
  <si>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</si>
  <si>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</si>
  <si>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</si>
  <si>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</si>
  <si>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</si>
  <si>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</si>
  <si>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</si>
  <si>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</si>
  <si>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</si>
  <si>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</si>
  <si>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</si>
  <si>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</si>
  <si>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</si>
  <si>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</si>
  <si>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</si>
  <si>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</si>
  <si>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</si>
  <si>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</si>
  <si>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</si>
  <si>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</si>
  <si>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</si>
  <si>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</si>
  <si>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</si>
  <si>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</si>
  <si>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</si>
  <si>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</si>
  <si>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</si>
  <si>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</si>
  <si>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</si>
  <si>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</si>
  <si>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</si>
  <si>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</si>
  <si>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</si>
  <si>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</si>
  <si>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</si>
  <si>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</si>
  <si>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</si>
  <si>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</si>
  <si>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</si>
  <si>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</si>
  <si>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</si>
  <si>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</si>
  <si>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</si>
  <si>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</si>
  <si>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</si>
  <si>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</si>
  <si>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</si>
  <si>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</si>
  <si>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</si>
  <si>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</si>
  <si>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</si>
  <si>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</si>
  <si>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</si>
  <si>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</si>
  <si>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</si>
  <si>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</si>
  <si>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</si>
  <si>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</si>
  <si>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</si>
  <si>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</si>
  <si>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</si>
  <si>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</si>
  <si>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</si>
  <si>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</si>
  <si>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</si>
  <si>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</si>
  <si>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</si>
  <si>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</si>
  <si>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</si>
  <si>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</si>
  <si>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</si>
  <si>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</si>
  <si>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</si>
  <si>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</si>
  <si>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</si>
  <si>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</si>
  <si>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</si>
  <si>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</si>
  <si>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</si>
  <si>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</si>
  <si>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</si>
  <si>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</si>
  <si>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</si>
  <si>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</si>
  <si>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</si>
  <si>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</si>
  <si>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</si>
  <si>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</si>
  <si>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</si>
  <si>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</si>
  <si>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</si>
  <si>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</si>
  <si>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</si>
  <si>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</si>
  <si>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</si>
  <si>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</si>
  <si>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</si>
  <si>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</si>
  <si>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</si>
  <si>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</si>
  <si>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</si>
  <si>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</si>
  <si>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</si>
  <si>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</si>
  <si>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</si>
  <si>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</si>
  <si>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</si>
  <si>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</si>
  <si>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</si>
  <si>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</si>
  <si>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</si>
  <si>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</si>
  <si>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</si>
  <si>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</si>
  <si>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</si>
  <si>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</si>
  <si>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</si>
  <si>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</si>
  <si>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</si>
  <si>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</si>
  <si>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</si>
  <si>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</si>
  <si>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</si>
  <si>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</si>
  <si>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</si>
  <si>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</si>
  <si>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</si>
  <si>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</si>
  <si>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</si>
  <si>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</si>
  <si>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</si>
  <si>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</si>
  <si>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</si>
  <si>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</si>
  <si>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</si>
  <si>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</si>
  <si>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</si>
  <si>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</si>
  <si>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</si>
  <si>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</si>
  <si>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</si>
  <si>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</si>
  <si>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</si>
  <si>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</si>
  <si>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</si>
  <si>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</si>
  <si>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</si>
  <si>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</si>
  <si>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</si>
  <si>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</si>
  <si>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</si>
  <si>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</si>
  <si>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</si>
  <si>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</si>
  <si>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</si>
  <si>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</si>
  <si>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</si>
  <si>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</si>
  <si>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</si>
  <si>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</si>
  <si>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</si>
  <si>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</si>
  <si>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</si>
  <si>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</si>
  <si>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</si>
  <si>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</si>
  <si>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</si>
  <si>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</si>
  <si>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</si>
  <si>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</si>
  <si>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</si>
  <si>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</si>
  <si>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</si>
  <si>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</si>
  <si>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</si>
  <si>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</si>
  <si>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</si>
  <si>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</si>
  <si>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</si>
  <si>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</si>
  <si>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</si>
  <si>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</si>
  <si>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</si>
  <si>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</si>
  <si>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</si>
  <si>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</si>
  <si>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</si>
  <si>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</si>
  <si>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</si>
  <si>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</si>
  <si>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</si>
  <si>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</si>
  <si>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</si>
  <si>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</si>
  <si>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</si>
  <si>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</si>
  <si>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</si>
  <si>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</si>
  <si>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</si>
  <si>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</si>
  <si>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</si>
  <si>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</si>
  <si>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</si>
  <si>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</si>
  <si>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</si>
  <si>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</si>
  <si>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</si>
  <si>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</si>
  <si>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</si>
  <si>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</si>
  <si>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</si>
  <si>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</si>
  <si>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</si>
  <si>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</si>
  <si>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</si>
  <si>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</si>
  <si>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</si>
  <si>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</si>
  <si>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</si>
  <si>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</si>
  <si>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</si>
  <si>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</si>
  <si>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</si>
  <si>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</si>
  <si>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</si>
  <si>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</si>
  <si>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</si>
  <si>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</si>
  <si>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</si>
  <si>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</si>
  <si>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</si>
  <si>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</si>
  <si>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</si>
  <si>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</si>
  <si>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</si>
  <si>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</si>
  <si>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</si>
  <si>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</si>
  <si>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</si>
  <si>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</si>
  <si>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</si>
  <si>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</si>
  <si>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</si>
  <si>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</si>
  <si>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</si>
  <si>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</si>
  <si>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</si>
  <si>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</si>
  <si>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</si>
  <si>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</si>
  <si>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</si>
  <si>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</si>
  <si>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</si>
  <si>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</si>
  <si>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</si>
  <si>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</si>
  <si>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</si>
  <si>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</si>
  <si>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</si>
  <si>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</si>
  <si>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</si>
  <si>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</si>
  <si>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</si>
  <si>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</si>
  <si>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</si>
  <si>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</si>
  <si>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</si>
  <si>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</si>
  <si>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</si>
  <si>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</si>
  <si>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</si>
  <si>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</si>
  <si>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</si>
  <si>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</si>
  <si>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</si>
  <si>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</si>
  <si>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</si>
  <si>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</si>
  <si>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</si>
  <si>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</si>
  <si>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</si>
  <si>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</si>
  <si>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</si>
  <si>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</si>
  <si>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</si>
  <si>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</si>
  <si>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</si>
  <si>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</si>
  <si>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</si>
  <si>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</si>
  <si>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</si>
  <si>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</si>
  <si>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</si>
  <si>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</si>
  <si>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</si>
  <si>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</si>
  <si>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</si>
  <si>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</si>
  <si>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</si>
  <si>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</si>
  <si>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</si>
  <si>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</si>
  <si>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</si>
  <si>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</si>
  <si>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</si>
  <si>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</si>
  <si>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</si>
  <si>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</si>
  <si>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</si>
  <si>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</si>
  <si>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</si>
  <si>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</si>
  <si>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</si>
  <si>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</si>
  <si>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</si>
  <si>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</si>
  <si>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</si>
  <si>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</si>
  <si>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</si>
  <si>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</si>
  <si>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</si>
  <si>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</si>
  <si>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</si>
  <si>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</si>
  <si>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</si>
  <si>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</si>
  <si>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</si>
  <si>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</si>
  <si>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</si>
  <si>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</si>
  <si>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</si>
  <si>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</si>
  <si>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</si>
  <si>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</si>
  <si>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</si>
  <si>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</si>
  <si>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</si>
  <si>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</si>
  <si>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</si>
  <si>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</si>
  <si>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</si>
  <si>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</si>
  <si>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</si>
  <si>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</si>
  <si>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</si>
  <si>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</si>
  <si>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</si>
  <si>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</si>
  <si>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</si>
  <si>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</si>
  <si>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</si>
  <si>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</si>
  <si>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</si>
  <si>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</si>
  <si>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</si>
  <si>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</si>
  <si>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</si>
  <si>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</si>
  <si>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</si>
  <si>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</si>
  <si>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</si>
  <si>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</si>
  <si>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</si>
  <si>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</si>
  <si>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</si>
  <si>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</si>
  <si>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</si>
  <si>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</si>
  <si>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</si>
  <si>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</si>
  <si>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</si>
  <si>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</si>
  <si>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</si>
  <si>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</si>
  <si>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</si>
  <si>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</si>
  <si>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</si>
  <si>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</si>
  <si>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</si>
  <si>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</si>
  <si>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</si>
  <si>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</si>
  <si>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</si>
  <si>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</si>
  <si>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</si>
  <si>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</si>
  <si>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</si>
  <si>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</si>
  <si>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</si>
  <si>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</si>
  <si>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</si>
  <si>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</si>
  <si>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</si>
  <si>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</si>
  <si>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</si>
  <si>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</si>
  <si>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</si>
  <si>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</si>
  <si>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</si>
  <si>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</si>
  <si>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</si>
  <si>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</si>
  <si>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</si>
  <si>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</si>
  <si>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</si>
  <si>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</si>
  <si>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</si>
  <si>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</si>
  <si>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</si>
  <si>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</si>
  <si>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</si>
  <si>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</si>
  <si>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</si>
  <si>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</si>
  <si>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</si>
  <si>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</si>
  <si>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</si>
  <si>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</si>
  <si>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</si>
  <si>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</si>
  <si>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</si>
  <si>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</si>
  <si>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</si>
  <si>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</si>
  <si>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</si>
  <si>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</si>
  <si>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</si>
  <si>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</si>
  <si>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</si>
  <si>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</si>
  <si>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</si>
  <si>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</si>
  <si>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</si>
  <si>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</si>
  <si>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</si>
  <si>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</si>
  <si>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</si>
  <si>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</si>
  <si>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</si>
  <si>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</si>
  <si>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</si>
  <si>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</si>
  <si>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</si>
  <si>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</si>
  <si>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</si>
  <si>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</si>
  <si>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</si>
  <si>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</si>
  <si>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</si>
  <si>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</si>
  <si>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</si>
  <si>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</si>
  <si>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</si>
  <si>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</si>
  <si>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</si>
  <si>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</si>
  <si>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</si>
  <si>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</si>
  <si>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</si>
  <si>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</si>
  <si>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</si>
  <si>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</si>
  <si>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</si>
  <si>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</si>
  <si>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</si>
  <si>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</si>
  <si>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</si>
  <si>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</si>
  <si>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</si>
  <si>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</si>
  <si>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</si>
  <si>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</si>
  <si>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</si>
  <si>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</si>
  <si>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</si>
  <si>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</si>
  <si>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</si>
  <si>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</si>
  <si>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</si>
  <si>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</si>
  <si>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</si>
  <si>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</si>
  <si>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</si>
  <si>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</si>
  <si>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</si>
  <si>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</si>
  <si>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</si>
  <si>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</si>
  <si>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</si>
  <si>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</si>
  <si>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</si>
  <si>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</si>
  <si>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</si>
  <si>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</si>
  <si>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</si>
  <si>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</si>
  <si>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</si>
  <si>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</si>
  <si>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</si>
  <si>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</si>
  <si>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</si>
  <si>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</si>
  <si>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</si>
  <si>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</si>
  <si>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</si>
  <si>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</si>
  <si>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</si>
  <si>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</si>
  <si>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</si>
  <si>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</si>
  <si>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</si>
  <si>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</si>
  <si>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</si>
  <si>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</si>
  <si>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</si>
  <si>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</si>
  <si>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</si>
  <si>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</si>
  <si>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</si>
  <si>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</si>
  <si>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</si>
  <si>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</si>
  <si>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</si>
  <si>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</si>
  <si>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</si>
  <si>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</si>
  <si>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</si>
  <si>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</si>
  <si>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</si>
  <si>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</si>
  <si>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</si>
  <si>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</si>
  <si>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</si>
  <si>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</si>
  <si>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</si>
  <si>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</si>
  <si>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</si>
  <si>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</si>
  <si>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</si>
  <si>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</si>
  <si>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</si>
  <si>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</si>
  <si>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</si>
  <si>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</si>
  <si>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</si>
  <si>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</si>
  <si>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</si>
  <si>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</si>
  <si>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</si>
  <si>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</si>
  <si>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</si>
  <si>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</si>
  <si>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</si>
  <si>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</si>
  <si>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</si>
  <si>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</si>
  <si>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</si>
  <si>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</si>
  <si>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</si>
  <si>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</si>
  <si>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</si>
  <si>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</si>
  <si>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</si>
  <si>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</si>
  <si>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</si>
  <si>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</si>
  <si>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</si>
  <si>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</si>
  <si>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</si>
  <si>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</si>
  <si>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</si>
  <si>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</si>
  <si>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</si>
  <si>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</si>
  <si>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</si>
  <si>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</si>
  <si>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</si>
  <si>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</si>
  <si>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</si>
  <si>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</si>
  <si>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</si>
  <si>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</si>
  <si>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</si>
  <si>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</si>
  <si>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</si>
  <si>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</si>
  <si>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</si>
  <si>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</si>
  <si>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</si>
  <si>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</si>
  <si>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</si>
  <si>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</si>
  <si>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</si>
  <si>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</si>
  <si>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</si>
  <si>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</si>
  <si>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</si>
  <si>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</si>
  <si>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</si>
  <si>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</si>
  <si>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</si>
  <si>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</si>
  <si>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</si>
  <si>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</si>
  <si>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</si>
  <si>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</si>
  <si>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</si>
  <si>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</si>
  <si>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</si>
  <si>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</si>
  <si>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</si>
  <si>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</si>
  <si>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</si>
  <si>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</si>
  <si>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</si>
  <si>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</si>
  <si>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</si>
  <si>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</si>
  <si>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</si>
  <si>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</si>
  <si>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</si>
  <si>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</si>
  <si>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</si>
  <si>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</si>
  <si>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</si>
  <si>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</si>
  <si>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</si>
  <si>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</si>
  <si>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</si>
  <si>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</si>
  <si>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</si>
  <si>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</si>
  <si>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</si>
  <si>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</si>
  <si>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</si>
  <si>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</si>
  <si>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</si>
  <si>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</si>
  <si>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</si>
  <si>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</si>
  <si>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</si>
  <si>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</si>
  <si>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</si>
  <si>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</si>
  <si>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</si>
  <si>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</si>
  <si>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</si>
  <si>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</si>
  <si>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</si>
  <si>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</si>
  <si>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</si>
  <si>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</si>
  <si>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</si>
  <si>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</si>
  <si>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</si>
  <si>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</si>
  <si>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</si>
  <si>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</si>
  <si>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</si>
  <si>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</si>
  <si>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</si>
  <si>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</si>
  <si>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</si>
  <si>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</si>
  <si>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</si>
  <si>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</si>
  <si>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</si>
  <si>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</si>
  <si>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</si>
  <si>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</si>
  <si>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</si>
  <si>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</si>
  <si>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</si>
  <si>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</si>
  <si>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</si>
  <si>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</si>
  <si>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</si>
  <si>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</si>
  <si>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</si>
  <si>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</si>
  <si>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</si>
  <si>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</si>
  <si>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</si>
  <si>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</si>
  <si>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</si>
  <si>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</si>
  <si>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</si>
  <si>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</si>
  <si>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</si>
  <si>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</si>
  <si>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</si>
  <si>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</si>
  <si>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</si>
  <si>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</si>
  <si>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</si>
  <si>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</si>
  <si>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</si>
  <si>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</si>
  <si>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</si>
  <si>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</si>
  <si>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</si>
  <si>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</si>
  <si>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</si>
  <si>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</si>
  <si>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</si>
  <si>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</si>
  <si>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</si>
  <si>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</si>
  <si>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</si>
  <si>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</si>
  <si>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</si>
  <si>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</si>
  <si>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</si>
  <si>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</si>
  <si>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</si>
  <si>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</si>
  <si>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</si>
  <si>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</si>
  <si>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</si>
  <si>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</si>
  <si>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</si>
  <si>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</si>
  <si>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</si>
  <si>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</si>
  <si>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</si>
  <si>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</si>
  <si>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</si>
  <si>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</si>
  <si>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</si>
  <si>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</si>
  <si>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</si>
  <si>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</si>
  <si>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</si>
  <si>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</si>
  <si>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</si>
  <si>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</si>
  <si>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</si>
  <si>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</si>
  <si>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</si>
  <si>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</si>
  <si>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</si>
  <si>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</si>
  <si>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</si>
  <si>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</si>
  <si>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</si>
  <si>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</si>
  <si>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</si>
  <si>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</si>
  <si>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</si>
  <si>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</si>
  <si>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</si>
  <si>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</si>
  <si>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</si>
  <si>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</si>
  <si>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</si>
  <si>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</si>
  <si>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</si>
  <si>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</si>
  <si>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</si>
  <si>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</si>
  <si>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</si>
  <si>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</si>
  <si>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</si>
  <si>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</si>
  <si>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</si>
  <si>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</si>
  <si>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</si>
  <si>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</si>
  <si>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</si>
  <si>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</si>
  <si>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</si>
  <si>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</si>
  <si>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</si>
  <si>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</si>
  <si>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</si>
  <si>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</si>
  <si>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</si>
  <si>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</si>
  <si>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</si>
  <si>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</si>
  <si>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</si>
  <si>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</si>
  <si>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</si>
  <si>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</si>
  <si>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</si>
  <si>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</si>
  <si>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</si>
  <si>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</si>
  <si>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</si>
  <si>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</si>
  <si>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</si>
  <si>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</si>
  <si>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</si>
  <si>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</si>
  <si>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</si>
  <si>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</si>
  <si>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</si>
  <si>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</si>
  <si>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</si>
  <si>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</si>
  <si>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</si>
  <si>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</si>
  <si>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</si>
  <si>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</si>
  <si>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</si>
  <si>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</si>
  <si>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</si>
  <si>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</si>
  <si>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</si>
  <si>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</si>
  <si>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</si>
  <si>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</si>
  <si>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</si>
  <si>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</si>
  <si>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</si>
  <si>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</si>
  <si>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</si>
  <si>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</si>
  <si>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</si>
  <si>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</si>
  <si>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</si>
  <si>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</si>
  <si>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</si>
  <si>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</si>
  <si>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</si>
  <si>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</si>
  <si>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</si>
  <si>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</si>
  <si>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</si>
  <si>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</si>
  <si>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</si>
  <si>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</si>
  <si>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</si>
  <si>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</si>
  <si>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</si>
  <si>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</si>
  <si>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</si>
  <si>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</si>
  <si>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</si>
  <si>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</si>
  <si>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</si>
  <si>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</si>
  <si>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</si>
  <si>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</si>
  <si>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</si>
  <si>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</si>
  <si>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</si>
  <si>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</si>
  <si>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</si>
  <si>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</si>
  <si>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</si>
  <si>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</si>
  <si>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</si>
  <si>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</si>
  <si>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</si>
  <si>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</si>
  <si>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</si>
  <si>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</si>
  <si>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</si>
  <si>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</si>
  <si>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</si>
  <si>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</si>
  <si>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</si>
  <si>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</si>
  <si>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</si>
  <si>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</si>
  <si>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</si>
  <si>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</si>
  <si>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</si>
  <si>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</si>
  <si>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</si>
  <si>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</si>
  <si>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</si>
  <si>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</si>
  <si>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</si>
  <si>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</si>
  <si>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</si>
  <si>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</si>
  <si>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</si>
  <si>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</si>
  <si>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</si>
  <si>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</si>
  <si>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</si>
  <si>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</si>
  <si>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</si>
  <si>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</si>
  <si>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</si>
  <si>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</si>
  <si>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</si>
  <si>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</si>
  <si>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</si>
  <si>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</si>
  <si>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</si>
  <si>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</si>
  <si>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</si>
  <si>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</si>
  <si>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</si>
  <si>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</si>
  <si>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</si>
  <si>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</si>
  <si>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</si>
  <si>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</si>
  <si>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</si>
  <si>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</si>
  <si>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</si>
  <si>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</si>
  <si>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</si>
  <si>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</si>
  <si>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</si>
  <si>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</si>
  <si>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</si>
  <si>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</si>
  <si>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</si>
  <si>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</si>
  <si>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</si>
  <si>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</si>
  <si>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</si>
  <si>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</si>
  <si>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</si>
  <si>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</si>
  <si>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</si>
  <si>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</si>
  <si>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</si>
  <si>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</si>
  <si>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</si>
  <si>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</si>
  <si>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</si>
  <si>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</si>
  <si>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</si>
  <si>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</si>
  <si>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</si>
  <si>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</si>
  <si>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</si>
  <si>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</si>
  <si>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</si>
  <si>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</si>
  <si>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</si>
  <si>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</si>
  <si>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</si>
  <si>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</si>
  <si>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</si>
  <si>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</si>
  <si>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</si>
  <si>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</si>
  <si>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</si>
  <si>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</si>
  <si>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</si>
  <si>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</si>
  <si>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</si>
  <si>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</si>
  <si>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</si>
  <si>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</si>
  <si>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</si>
  <si>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</si>
  <si>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</si>
  <si>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</si>
  <si>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</si>
  <si>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</si>
  <si>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</si>
  <si>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</si>
  <si>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</si>
  <si>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</si>
  <si>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</si>
  <si>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</si>
  <si>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</si>
  <si>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</si>
  <si>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</si>
  <si>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</si>
  <si>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</si>
  <si>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</si>
  <si>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</si>
  <si>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</si>
  <si>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</si>
  <si>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</si>
  <si>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</si>
  <si>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</si>
  <si>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</si>
  <si>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</si>
  <si>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</si>
  <si>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</si>
  <si>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</si>
  <si>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</si>
  <si>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</si>
  <si>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</si>
  <si>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</si>
  <si>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</si>
  <si>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</si>
  <si>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</si>
  <si>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</si>
  <si>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</si>
  <si>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</si>
  <si>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</si>
  <si>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</si>
  <si>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</si>
  <si>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</si>
  <si>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</si>
  <si>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</si>
  <si>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</si>
  <si>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</si>
  <si>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</si>
  <si>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</si>
  <si>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</si>
  <si>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</si>
  <si>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</si>
  <si>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</si>
  <si>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</si>
  <si>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</si>
  <si>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</si>
  <si>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</si>
  <si>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</si>
  <si>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</si>
  <si>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</si>
  <si>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</si>
  <si>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</si>
  <si>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</si>
  <si>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</si>
  <si>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</si>
  <si>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</si>
  <si>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</si>
  <si>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</si>
  <si>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</si>
  <si>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</si>
  <si>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</si>
  <si>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</si>
  <si>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</si>
  <si>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</si>
  <si>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</si>
  <si>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</si>
  <si>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</si>
  <si>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</si>
  <si>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</si>
  <si>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</si>
  <si>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</si>
  <si>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</si>
  <si>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</si>
  <si>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</si>
  <si>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</si>
  <si>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</si>
  <si>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</si>
  <si>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</si>
  <si>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</si>
  <si>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</si>
  <si>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</si>
  <si>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</si>
  <si>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</si>
  <si>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</si>
  <si>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</si>
  <si>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</si>
  <si>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</si>
  <si>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</si>
  <si>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</si>
  <si>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</si>
  <si>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</si>
  <si>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</si>
  <si>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</si>
  <si>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</si>
  <si>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</si>
  <si>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</si>
  <si>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</si>
  <si>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</si>
  <si>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</si>
  <si>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</si>
  <si>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</si>
  <si>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</si>
  <si>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</si>
  <si>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</si>
  <si>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</si>
  <si>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</si>
  <si>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</si>
  <si>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</si>
  <si>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</si>
  <si>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</si>
  <si>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</si>
  <si>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</si>
  <si>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</si>
  <si>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</si>
  <si>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</si>
  <si>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</si>
  <si>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</si>
  <si>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</si>
  <si>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</si>
  <si>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</si>
  <si>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</si>
  <si>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</si>
  <si>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</si>
  <si>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</si>
  <si>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</si>
  <si>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</si>
  <si>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</si>
  <si>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</si>
  <si>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</si>
  <si>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</si>
  <si>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</si>
  <si>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</si>
  <si>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</si>
  <si>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</si>
  <si>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</si>
  <si>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</si>
  <si>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</si>
  <si>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</si>
  <si>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</si>
  <si>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</si>
  <si>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</si>
  <si>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</si>
  <si>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</si>
  <si>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</si>
  <si>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</si>
  <si>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</si>
  <si>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</si>
  <si>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</si>
  <si>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</si>
  <si>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</si>
  <si>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</si>
  <si>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</si>
  <si>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</si>
  <si>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</si>
  <si>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</si>
  <si>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</si>
  <si>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</si>
  <si>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</si>
  <si>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</si>
  <si>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</si>
  <si>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</si>
  <si>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</si>
  <si>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</si>
  <si>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</si>
  <si>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</si>
  <si>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</si>
  <si>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</si>
  <si>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</si>
  <si>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</si>
  <si>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</si>
  <si>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</si>
  <si>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</si>
  <si>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</si>
  <si>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</si>
  <si>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</si>
  <si>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</si>
  <si>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</si>
  <si>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</si>
  <si>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</si>
  <si>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</si>
  <si>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</si>
  <si>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</si>
  <si>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</si>
  <si>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</si>
  <si>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</si>
  <si>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</si>
  <si>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</si>
  <si>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</si>
  <si>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</si>
  <si>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</si>
  <si>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</si>
  <si>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</si>
  <si>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</si>
  <si>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</si>
  <si>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</si>
  <si>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</si>
  <si>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</si>
  <si>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</si>
  <si>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</si>
  <si>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</si>
  <si>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</si>
  <si>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</si>
  <si>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</si>
  <si>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</si>
  <si>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</si>
  <si>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</si>
  <si>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</si>
  <si>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</si>
  <si>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</si>
  <si>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</si>
  <si>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</si>
  <si>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</si>
  <si>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</si>
  <si>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</si>
  <si>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</si>
  <si>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</si>
  <si>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</si>
  <si>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</si>
  <si>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</si>
  <si>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</si>
  <si>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</si>
  <si>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</si>
  <si>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</si>
  <si>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</si>
  <si>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</si>
  <si>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</si>
  <si>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</si>
  <si>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</si>
  <si>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</si>
  <si>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</si>
  <si>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</si>
  <si>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</si>
  <si>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</si>
  <si>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</si>
  <si>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</si>
  <si>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</si>
  <si>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</si>
  <si>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</si>
  <si>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</si>
  <si>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</si>
  <si>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</si>
  <si>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</si>
  <si>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</si>
  <si>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</si>
  <si>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</si>
  <si>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</si>
  <si>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</si>
  <si>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</si>
  <si>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</si>
  <si>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</si>
  <si>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</si>
  <si>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</si>
  <si>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</si>
  <si>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</si>
  <si>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</si>
  <si>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</si>
  <si>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</si>
  <si>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</si>
  <si>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</si>
  <si>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</si>
  <si>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</si>
  <si>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</si>
  <si>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</si>
  <si>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</si>
  <si>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</si>
  <si>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</si>
  <si>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</si>
  <si>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</si>
  <si>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</si>
  <si>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</si>
  <si>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</si>
  <si>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</si>
  <si>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</si>
  <si>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</si>
  <si>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</si>
  <si>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</si>
  <si>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</si>
  <si>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</si>
  <si>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</si>
  <si>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</si>
  <si>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</si>
  <si>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</si>
  <si>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</si>
  <si>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</si>
  <si>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</si>
  <si>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</si>
  <si>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</si>
  <si>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</si>
  <si>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</si>
  <si>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</si>
  <si>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</si>
  <si>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</si>
  <si>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</si>
  <si>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</si>
  <si>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</si>
  <si>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</si>
  <si>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</si>
  <si>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</si>
  <si>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</si>
  <si>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</si>
  <si>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</si>
  <si>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</si>
  <si>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</si>
  <si>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</si>
  <si>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</si>
  <si>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</si>
  <si>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</si>
  <si>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</si>
  <si>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</si>
  <si>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</si>
  <si>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</si>
  <si>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</si>
  <si>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</si>
  <si>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</si>
  <si>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</si>
  <si>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</si>
  <si>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</si>
  <si>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</si>
  <si>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</si>
  <si>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</si>
  <si>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</si>
  <si>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</si>
  <si>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</si>
  <si>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</si>
  <si>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</si>
  <si>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</si>
  <si>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</si>
  <si>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</si>
  <si>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</si>
  <si>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</si>
  <si>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</si>
  <si>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</si>
  <si>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</si>
  <si>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</si>
  <si>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</si>
  <si>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</si>
  <si>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</si>
  <si>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</si>
  <si>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</si>
  <si>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</si>
  <si>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</si>
  <si>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</si>
  <si>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</si>
  <si>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</si>
  <si>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</si>
  <si>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</si>
  <si>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</si>
  <si>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</si>
  <si>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</si>
  <si>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</si>
  <si>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</si>
  <si>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</si>
  <si>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</si>
  <si>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</si>
  <si>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</si>
  <si>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</si>
  <si>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</si>
  <si>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</si>
  <si>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</si>
  <si>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</si>
  <si>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</si>
  <si>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</si>
  <si>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</si>
  <si>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</si>
  <si>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</si>
  <si>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</si>
  <si>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</si>
  <si>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</si>
  <si>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</si>
  <si>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</si>
  <si>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</si>
  <si>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</si>
  <si>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</si>
  <si>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</si>
  <si>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</si>
  <si>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</si>
  <si>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</si>
  <si>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</si>
  <si>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</si>
  <si>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</si>
  <si>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</si>
  <si>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</si>
  <si>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</si>
  <si>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</si>
  <si>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</si>
  <si>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</si>
  <si>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</si>
  <si>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</si>
  <si>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</si>
  <si>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</si>
  <si>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</si>
  <si>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</si>
  <si>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</si>
  <si>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</si>
  <si>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</si>
  <si>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</si>
  <si>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</si>
  <si>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</si>
  <si>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</si>
  <si>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</si>
  <si>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</si>
  <si>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</si>
  <si>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</si>
  <si>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</si>
  <si>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</si>
  <si>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</si>
  <si>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</si>
  <si>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</si>
  <si>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</si>
  <si>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</si>
  <si>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</si>
  <si>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</si>
  <si>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</si>
  <si>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</si>
  <si>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</si>
  <si>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</si>
  <si>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</si>
  <si>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</si>
  <si>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</si>
  <si>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</si>
  <si>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</si>
  <si>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</si>
  <si>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</si>
  <si>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</si>
  <si>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</si>
  <si>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</si>
  <si>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</si>
  <si>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</si>
  <si>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</si>
  <si>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</si>
  <si>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</si>
  <si>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</si>
  <si>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</si>
  <si>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</si>
  <si>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</si>
  <si>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</si>
  <si>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</si>
  <si>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</si>
  <si>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</si>
  <si>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</si>
  <si>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</si>
  <si>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</si>
  <si>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</si>
  <si>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</si>
  <si>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</si>
  <si>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</si>
  <si>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</si>
  <si>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</si>
  <si>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</si>
  <si>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</si>
  <si>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</si>
  <si>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</si>
  <si>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</si>
  <si>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</si>
  <si>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</si>
  <si>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</si>
  <si>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</si>
  <si>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</si>
  <si>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</si>
  <si>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</si>
  <si>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</si>
  <si>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</si>
  <si>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</si>
  <si>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</si>
  <si>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</si>
  <si>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</si>
  <si>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</si>
  <si>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</si>
  <si>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</si>
  <si>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</si>
  <si>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</si>
  <si>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</si>
  <si>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</si>
  <si>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</si>
  <si>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</si>
  <si>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</si>
  <si>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</si>
  <si>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</si>
  <si>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</si>
  <si>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</si>
  <si>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</si>
  <si>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</si>
  <si>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</si>
  <si>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</si>
  <si>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</si>
  <si>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</si>
  <si>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</si>
  <si>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</si>
  <si>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</si>
  <si>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</si>
  <si>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</si>
  <si>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</si>
  <si>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</si>
  <si>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</si>
  <si>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</si>
  <si>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</si>
  <si>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</si>
  <si>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</si>
  <si>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</si>
  <si>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</si>
  <si>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</si>
  <si>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</si>
  <si>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</si>
  <si>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</si>
  <si>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</si>
  <si>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</si>
  <si>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</si>
  <si>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</si>
  <si>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</si>
  <si>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</si>
  <si>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</si>
  <si>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</si>
  <si>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</si>
  <si>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</si>
  <si>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</si>
  <si>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</si>
  <si>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</si>
  <si>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</si>
  <si>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</si>
  <si>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</si>
  <si>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</si>
  <si>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</si>
  <si>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</si>
  <si>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</si>
  <si>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</si>
  <si>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</si>
  <si>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</si>
  <si>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</si>
  <si>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</si>
  <si>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</si>
  <si>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</si>
  <si>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</si>
  <si>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</si>
  <si>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</si>
  <si>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</si>
  <si>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</si>
  <si>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</si>
  <si>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</si>
  <si>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</si>
  <si>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</si>
  <si>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</si>
  <si>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</si>
  <si>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</si>
  <si>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</si>
  <si>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</si>
  <si>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</si>
  <si>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</si>
  <si>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</si>
  <si>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</si>
  <si>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</si>
  <si>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</si>
  <si>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</si>
  <si>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</si>
  <si>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</si>
  <si>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</si>
  <si>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</si>
  <si>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</si>
  <si>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</si>
  <si>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</si>
  <si>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</si>
  <si>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</si>
  <si>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</si>
  <si>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</si>
  <si>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</si>
  <si>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</si>
  <si>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</si>
  <si>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</si>
  <si>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</si>
  <si>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</si>
  <si>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</si>
  <si>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</si>
  <si>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</si>
  <si>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</si>
  <si>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</si>
  <si>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</si>
  <si>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</si>
  <si>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</si>
  <si>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</si>
  <si>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</si>
  <si>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</si>
  <si>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</si>
  <si>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</si>
  <si>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</si>
  <si>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</si>
  <si>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</si>
  <si>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</si>
  <si>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</si>
  <si>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</si>
  <si>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</si>
  <si>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</si>
  <si>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</si>
  <si>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</si>
  <si>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</si>
  <si>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</si>
  <si>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</si>
  <si>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</si>
  <si>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</si>
  <si>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</si>
  <si>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</si>
  <si>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</si>
  <si>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</si>
  <si>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</si>
  <si>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</si>
  <si>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</si>
  <si>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</si>
  <si>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</si>
  <si>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</si>
  <si>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</si>
  <si>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</si>
  <si>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</si>
  <si>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</si>
  <si>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</si>
  <si>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</si>
  <si>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</si>
  <si>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</si>
  <si>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</si>
  <si>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</si>
  <si>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</si>
  <si>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</si>
  <si>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</si>
  <si>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</si>
  <si>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</si>
  <si>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</si>
  <si>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</si>
  <si>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</si>
  <si>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</si>
  <si>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</si>
  <si>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</si>
  <si>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</si>
  <si>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</si>
  <si>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</si>
  <si>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</si>
  <si>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</si>
  <si>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</si>
  <si>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</si>
  <si>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</si>
  <si>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</si>
  <si>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</si>
  <si>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</si>
  <si>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</si>
  <si>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</si>
  <si>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</si>
  <si>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</si>
  <si>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</si>
  <si>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</si>
  <si>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</si>
  <si>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</si>
  <si>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</si>
  <si>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</si>
  <si>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</si>
  <si>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</si>
  <si>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</si>
  <si>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</si>
  <si>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</si>
  <si>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</si>
  <si>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</si>
  <si>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</si>
  <si>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</si>
  <si>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</si>
  <si>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</si>
  <si>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</si>
  <si>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</si>
  <si>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</si>
  <si>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</si>
  <si>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</si>
  <si>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</si>
  <si>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</si>
  <si>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</si>
  <si>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</si>
  <si>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</si>
  <si>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</si>
  <si>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</si>
  <si>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</si>
  <si>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</si>
  <si>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</si>
  <si>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</si>
  <si>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</si>
  <si>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</si>
  <si>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</si>
  <si>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</si>
  <si>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</si>
  <si>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</si>
  <si>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</si>
  <si>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</si>
  <si>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</si>
  <si>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</si>
  <si>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</si>
  <si>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</si>
  <si>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</si>
  <si>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</si>
  <si>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</si>
  <si>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</si>
  <si>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</si>
  <si>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</si>
  <si>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</si>
  <si>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</si>
  <si>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</si>
  <si>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</si>
  <si>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</si>
  <si>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</si>
  <si>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</si>
  <si>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</si>
  <si>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</si>
  <si>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</si>
  <si>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</si>
  <si>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</si>
  <si>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</si>
  <si>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</si>
  <si>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</si>
  <si>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</si>
  <si>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</si>
  <si>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</si>
  <si>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</si>
  <si>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</si>
  <si>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</si>
  <si>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</si>
  <si>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</si>
  <si>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</si>
  <si>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</si>
  <si>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</si>
  <si>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</si>
  <si>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</si>
  <si>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</si>
  <si>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</si>
  <si>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</si>
  <si>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</si>
  <si>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</si>
  <si>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</si>
  <si>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</si>
  <si>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</si>
  <si>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</si>
  <si>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</si>
  <si>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</si>
  <si>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</si>
  <si>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</si>
  <si>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</si>
  <si>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</si>
  <si>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</si>
  <si>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</si>
  <si>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</si>
  <si>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</si>
  <si>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</si>
  <si>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</si>
  <si>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</si>
  <si>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</si>
  <si>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</si>
  <si>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</si>
  <si>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</si>
  <si>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</si>
  <si>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</si>
  <si>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</si>
  <si>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</si>
  <si>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</si>
  <si>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</si>
  <si>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</si>
  <si>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</si>
  <si>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</si>
  <si>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</si>
  <si>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</si>
  <si>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</si>
  <si>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</si>
  <si>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</si>
  <si>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</si>
  <si>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</si>
  <si>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</si>
  <si>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</si>
  <si>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</si>
  <si>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</si>
  <si>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</si>
  <si>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</si>
  <si>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</si>
  <si>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</si>
  <si>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</si>
  <si>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</si>
  <si>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</si>
  <si>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</si>
  <si>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</si>
  <si>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</si>
  <si>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</si>
  <si>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</si>
  <si>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</si>
  <si>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</si>
  <si>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</si>
  <si>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</si>
  <si>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</si>
  <si>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</si>
  <si>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</si>
  <si>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</si>
  <si>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</si>
  <si>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</si>
  <si>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</si>
  <si>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</si>
  <si>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</si>
  <si>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</si>
  <si>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</si>
  <si>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</si>
  <si>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</si>
  <si>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</si>
  <si>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</si>
  <si>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</si>
  <si>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</si>
  <si>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</si>
  <si>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</si>
  <si>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</si>
  <si>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</si>
  <si>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</si>
  <si>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</si>
  <si>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</si>
  <si>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</si>
  <si>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</si>
  <si>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</si>
  <si>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</si>
  <si>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</si>
  <si>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</si>
  <si>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</si>
  <si>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</si>
  <si>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</si>
  <si>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</si>
  <si>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</si>
  <si>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</si>
  <si>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</si>
  <si>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</si>
  <si>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</si>
  <si>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</si>
  <si>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</si>
  <si>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</si>
  <si>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</si>
  <si>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</si>
  <si>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</si>
  <si>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</si>
  <si>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</si>
  <si>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</si>
  <si>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</si>
  <si>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</si>
  <si>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</si>
  <si>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</si>
  <si>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</si>
  <si>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</si>
  <si>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</si>
  <si>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</si>
  <si>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</si>
  <si>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</si>
  <si>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</si>
  <si>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</si>
  <si>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</si>
  <si>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</si>
  <si>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</si>
  <si>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</si>
  <si>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</si>
  <si>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</si>
  <si>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</si>
  <si>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</si>
  <si>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</si>
  <si>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</si>
  <si>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</si>
  <si>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</si>
  <si>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</si>
  <si>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</si>
  <si>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</si>
  <si>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</si>
  <si>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</si>
  <si>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</si>
  <si>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</si>
  <si>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</si>
  <si>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</si>
  <si>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</si>
  <si>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</si>
  <si>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</si>
  <si>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</si>
  <si>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</si>
  <si>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</si>
  <si>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</si>
  <si>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</si>
  <si>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</si>
  <si>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</si>
  <si>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</si>
  <si>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</si>
  <si>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</si>
  <si>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</si>
  <si>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</si>
  <si>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</si>
  <si>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</si>
  <si>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</si>
  <si>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</si>
  <si>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</si>
  <si>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</si>
  <si>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</si>
  <si>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</si>
  <si>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</si>
  <si>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</si>
  <si>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</si>
  <si>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</si>
  <si>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</si>
  <si>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</si>
  <si>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</si>
  <si>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</si>
  <si>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</si>
  <si>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</si>
  <si>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</si>
  <si>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</si>
  <si>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</si>
  <si>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</si>
  <si>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</si>
  <si>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</si>
  <si>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</si>
  <si>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</si>
  <si>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</si>
  <si>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</si>
  <si>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</si>
  <si>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</si>
  <si>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</si>
  <si>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</si>
  <si>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</si>
  <si>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</si>
  <si>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</si>
  <si>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</si>
  <si>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</si>
  <si>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</si>
  <si>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</si>
  <si>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</si>
  <si>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</si>
  <si>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</si>
  <si>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</si>
  <si>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</si>
  <si>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</si>
  <si>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</si>
  <si>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</si>
  <si>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</si>
  <si>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</si>
  <si>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</si>
  <si>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</si>
  <si>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</si>
  <si>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</si>
  <si>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</si>
  <si>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</si>
  <si>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</si>
  <si>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</si>
  <si>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</si>
  <si>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</si>
  <si>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</si>
  <si>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</si>
  <si>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</si>
  <si>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</si>
  <si>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</si>
  <si>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</si>
  <si>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</si>
  <si>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</si>
  <si>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</si>
  <si>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</si>
  <si>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</si>
  <si>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</si>
  <si>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</si>
  <si>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</si>
  <si>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</si>
  <si>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</si>
  <si>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</si>
  <si>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</si>
  <si>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</si>
  <si>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</si>
  <si>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</si>
  <si>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</si>
  <si>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</si>
  <si>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</si>
  <si>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</si>
  <si>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</si>
  <si>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</si>
  <si>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</si>
  <si>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</si>
  <si>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</si>
  <si>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</si>
  <si>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</si>
  <si>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</si>
  <si>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</si>
  <si>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</si>
  <si>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</si>
  <si>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</si>
  <si>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</si>
  <si>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</si>
  <si>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</si>
  <si>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</si>
  <si>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</si>
  <si>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</si>
  <si>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</si>
  <si>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</si>
  <si>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</si>
  <si>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</si>
  <si>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</si>
  <si>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</si>
  <si>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</si>
  <si>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</si>
  <si>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</si>
  <si>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</si>
  <si>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</si>
  <si>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</si>
  <si>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</si>
  <si>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</si>
  <si>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</si>
  <si>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</si>
  <si>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</si>
  <si>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</si>
  <si>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</si>
  <si>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</si>
  <si>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</si>
  <si>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</si>
  <si>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</si>
  <si>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</si>
  <si>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</si>
  <si>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</si>
  <si>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</si>
  <si>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</si>
  <si>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</si>
  <si>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</si>
  <si>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</si>
  <si>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</si>
  <si>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</si>
  <si>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</si>
  <si>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</si>
  <si>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</si>
  <si>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</si>
  <si>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</si>
  <si>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</si>
  <si>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</si>
  <si>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</si>
  <si>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</si>
  <si>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</si>
  <si>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</si>
  <si>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</si>
  <si>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</si>
  <si>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</si>
  <si>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</si>
  <si>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</si>
  <si>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</si>
  <si>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</si>
  <si>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</si>
  <si>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</si>
  <si>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</si>
  <si>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</si>
  <si>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</si>
  <si>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</si>
  <si>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</si>
  <si>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</si>
  <si>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</si>
  <si>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</si>
  <si>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</si>
  <si>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</si>
  <si>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</si>
  <si>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</si>
  <si>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</si>
  <si>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</si>
  <si>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</si>
  <si>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</si>
  <si>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</si>
  <si>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</si>
  <si>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</si>
  <si>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</si>
  <si>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</si>
  <si>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</si>
  <si>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</si>
  <si>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</si>
  <si>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</si>
  <si>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</si>
  <si>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</si>
  <si>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</si>
  <si>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</si>
  <si>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</si>
  <si>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</si>
  <si>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</si>
  <si>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</si>
  <si>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</si>
  <si>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</si>
  <si>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</si>
  <si>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</si>
  <si>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</si>
  <si>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</si>
  <si>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</si>
  <si>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</si>
  <si>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</si>
  <si>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</si>
  <si>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</si>
  <si>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</si>
  <si>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</si>
  <si>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</si>
  <si>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</si>
  <si>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</si>
  <si>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</si>
  <si>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</si>
  <si>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</si>
  <si>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</si>
  <si>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</si>
  <si>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</si>
  <si>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</si>
  <si>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</si>
  <si>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</si>
  <si>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</si>
  <si>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</si>
  <si>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</si>
  <si>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</si>
  <si>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</si>
  <si>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</si>
  <si>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</si>
  <si>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</si>
  <si>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</si>
  <si>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</si>
  <si>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</si>
  <si>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</si>
  <si>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</si>
  <si>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</si>
  <si>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</si>
  <si>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</si>
  <si>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</si>
  <si>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</si>
  <si>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</si>
  <si>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</si>
  <si>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</si>
  <si>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</si>
  <si>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</si>
  <si>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</si>
  <si>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</si>
  <si>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</si>
  <si>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</si>
  <si>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</si>
  <si>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</si>
  <si>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</si>
  <si>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</si>
  <si>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</si>
  <si>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</si>
  <si>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</si>
  <si>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</si>
  <si>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</si>
  <si>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</si>
  <si>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</si>
  <si>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</si>
  <si>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</si>
  <si>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</si>
  <si>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</si>
  <si>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</si>
  <si>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</si>
  <si>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</si>
  <si>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</si>
  <si>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</si>
  <si>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</si>
  <si>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</si>
  <si>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</si>
  <si>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</si>
  <si>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</si>
  <si>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</si>
  <si>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</si>
  <si>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</si>
  <si>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</si>
  <si>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</si>
  <si>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</si>
  <si>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</si>
  <si>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</si>
  <si>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</si>
  <si>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</si>
  <si>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</si>
  <si>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</si>
  <si>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</si>
  <si>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</si>
  <si>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</si>
  <si>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</si>
  <si>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</si>
  <si>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</si>
  <si>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</si>
  <si>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</si>
  <si>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</si>
  <si>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</si>
  <si>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</si>
  <si>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</si>
  <si>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</si>
  <si>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</si>
  <si>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</si>
  <si>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</si>
  <si>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</si>
  <si>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</si>
  <si>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</si>
  <si>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</si>
  <si>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</si>
  <si>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</si>
  <si>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</si>
  <si>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</si>
  <si>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</si>
  <si>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</si>
  <si>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</si>
  <si>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</si>
  <si>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</si>
  <si>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</si>
  <si>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</si>
  <si>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</si>
  <si>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</si>
  <si>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</si>
  <si>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</si>
  <si>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</si>
  <si>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</si>
  <si>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</si>
  <si>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</si>
  <si>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</si>
  <si>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</si>
  <si>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</si>
  <si>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</si>
  <si>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</si>
  <si>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</si>
  <si>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</si>
  <si>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</si>
  <si>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</si>
  <si>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</si>
  <si>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</si>
  <si>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</si>
  <si>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</si>
  <si>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</si>
  <si>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</si>
  <si>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</si>
  <si>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</si>
  <si>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</si>
  <si>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</si>
  <si>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</si>
  <si>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</si>
  <si>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</si>
  <si>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</si>
  <si>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</si>
  <si>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</si>
  <si>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</si>
  <si>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</si>
  <si>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</si>
  <si>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</si>
  <si>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</si>
  <si>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</si>
  <si>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</si>
  <si>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</si>
  <si>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</si>
  <si>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</si>
  <si>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</si>
  <si>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</si>
  <si>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</si>
  <si>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</si>
  <si>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</si>
  <si>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</si>
  <si>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</si>
  <si>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</si>
  <si>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</si>
  <si>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</si>
  <si>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</si>
  <si>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</si>
  <si>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</si>
  <si>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</si>
  <si>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</si>
  <si>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</si>
  <si>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</si>
  <si>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</si>
  <si>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</si>
  <si>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</si>
  <si>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</si>
  <si>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</si>
  <si>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</si>
  <si>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</si>
  <si>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</si>
  <si>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</si>
  <si>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</si>
  <si>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</si>
  <si>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</si>
  <si>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</si>
  <si>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</si>
  <si>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</si>
  <si>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</si>
  <si>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</si>
  <si>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</si>
  <si>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</si>
  <si>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</si>
  <si>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</si>
  <si>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</si>
  <si>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</si>
  <si>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</si>
  <si>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</si>
  <si>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</si>
  <si>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</si>
  <si>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</si>
  <si>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</si>
  <si>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</si>
  <si>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</si>
  <si>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</si>
  <si>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</si>
  <si>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</si>
  <si>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</si>
  <si>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</si>
  <si>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</si>
  <si>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</si>
  <si>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</si>
  <si>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</si>
  <si>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</si>
  <si>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</si>
  <si>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</si>
  <si>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</si>
  <si>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</si>
  <si>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</si>
  <si>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</si>
  <si>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</si>
  <si>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</si>
  <si>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</si>
  <si>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</si>
  <si>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</si>
  <si>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</si>
  <si>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</si>
  <si>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</si>
  <si>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</si>
  <si>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</si>
  <si>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</si>
  <si>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</si>
  <si>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</si>
  <si>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</si>
  <si>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</si>
  <si>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</si>
  <si>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</si>
  <si>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</si>
  <si>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</si>
  <si>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</si>
  <si>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</si>
  <si>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</si>
  <si>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</si>
  <si>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</si>
  <si>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</si>
  <si>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</si>
  <si>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</si>
  <si>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</si>
  <si>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</si>
  <si>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</si>
  <si>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</si>
  <si>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</si>
  <si>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</si>
  <si>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</si>
  <si>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</si>
  <si>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</si>
  <si>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</si>
  <si>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</si>
  <si>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</si>
  <si>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</si>
  <si>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</si>
  <si>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</si>
  <si>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</si>
  <si>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</si>
  <si>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</si>
  <si>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</si>
  <si>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</si>
  <si>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</si>
  <si>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</si>
  <si>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</si>
  <si>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</si>
  <si>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</si>
  <si>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</si>
  <si>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</si>
  <si>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</si>
  <si>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</si>
  <si>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</si>
  <si>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</si>
  <si>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</si>
  <si>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</si>
  <si>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</si>
  <si>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</si>
  <si>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</si>
  <si>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</si>
  <si>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</si>
  <si>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</si>
  <si>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</si>
  <si>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</si>
  <si>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</si>
  <si>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</si>
  <si>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</si>
  <si>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</si>
  <si>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</si>
  <si>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</si>
  <si>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</si>
  <si>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</si>
  <si>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</si>
  <si>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</si>
  <si>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</si>
  <si>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</si>
  <si>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</si>
  <si>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</si>
  <si>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</si>
  <si>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</si>
  <si>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</si>
  <si>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</si>
  <si>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</si>
  <si>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</si>
  <si>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</si>
  <si>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</si>
  <si>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</si>
  <si>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</si>
  <si>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</si>
  <si>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</si>
  <si>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</si>
  <si>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</si>
  <si>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</si>
  <si>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</si>
  <si>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</si>
  <si>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</si>
  <si>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</si>
  <si>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</si>
  <si>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</si>
  <si>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</si>
  <si>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</si>
  <si>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</si>
  <si>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</si>
  <si>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</si>
  <si>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</si>
  <si>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</si>
  <si>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</si>
  <si>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</si>
  <si>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</si>
  <si>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</si>
  <si>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</si>
  <si>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</si>
  <si>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</si>
  <si>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</si>
  <si>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</si>
  <si>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</si>
  <si>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</si>
  <si>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</si>
  <si>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</si>
  <si>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</si>
  <si>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</si>
  <si>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</si>
  <si>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</si>
  <si>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</si>
  <si>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</si>
  <si>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</si>
  <si>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</si>
  <si>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</si>
  <si>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</si>
  <si>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</si>
  <si>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</si>
  <si>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</si>
  <si>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</si>
  <si>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</si>
  <si>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</si>
  <si>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</si>
  <si>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</si>
  <si>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</si>
  <si>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</si>
  <si>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</si>
  <si>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</si>
  <si>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</si>
  <si>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</si>
  <si>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</si>
  <si>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</si>
  <si>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</si>
  <si>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</si>
  <si>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</si>
  <si>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</si>
  <si>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</si>
  <si>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</si>
  <si>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</si>
  <si>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</si>
  <si>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</si>
  <si>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</si>
  <si>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</si>
  <si>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</si>
  <si>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</si>
  <si>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</si>
  <si>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</si>
  <si>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</si>
  <si>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</si>
  <si>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</si>
  <si>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</si>
  <si>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</si>
  <si>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</si>
  <si>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</si>
  <si>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</si>
  <si>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</si>
  <si>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</si>
  <si>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</si>
  <si>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</si>
  <si>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</si>
  <si>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</si>
  <si>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</si>
  <si>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</si>
  <si>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</si>
  <si>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</si>
  <si>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</si>
  <si>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</si>
  <si>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</si>
  <si>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</si>
  <si>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</si>
  <si>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</si>
  <si>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</si>
  <si>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</si>
  <si>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</si>
  <si>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</si>
  <si>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</si>
  <si>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</si>
  <si>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</si>
  <si>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</si>
  <si>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</si>
  <si>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</si>
  <si>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</si>
  <si>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</si>
  <si>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</si>
  <si>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</si>
  <si>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</si>
  <si>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</si>
  <si>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</si>
  <si>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</si>
  <si>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</si>
  <si>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</si>
  <si>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</si>
  <si>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</si>
  <si>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</si>
  <si>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</si>
  <si>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</si>
  <si>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</si>
  <si>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</si>
  <si>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</si>
  <si>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</si>
  <si>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</si>
  <si>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</si>
  <si>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</si>
  <si>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</si>
  <si>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</si>
  <si>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</si>
  <si>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</si>
  <si>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</si>
  <si>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</si>
  <si>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</si>
  <si>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</si>
  <si>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</si>
  <si>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</si>
  <si>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</si>
  <si>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</si>
  <si>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</si>
  <si>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</si>
  <si>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</si>
  <si>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</si>
  <si>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</si>
  <si>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</si>
  <si>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</si>
  <si>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</si>
  <si>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</si>
  <si>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</si>
  <si>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</si>
  <si>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</si>
  <si>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</si>
  <si>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</si>
  <si>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</si>
  <si>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</si>
  <si>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</si>
  <si>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</si>
  <si>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</si>
  <si>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</si>
  <si>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</si>
  <si>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</si>
  <si>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</si>
  <si>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</si>
  <si>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</si>
  <si>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</si>
  <si>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</si>
  <si>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</si>
  <si>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</si>
  <si>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</si>
  <si>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</si>
  <si>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</si>
  <si>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</si>
  <si>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</si>
  <si>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</si>
  <si>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</si>
  <si>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</si>
  <si>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</si>
  <si>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</si>
  <si>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</si>
  <si>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</si>
  <si>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</si>
  <si>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</si>
  <si>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</si>
  <si>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</si>
  <si>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</si>
  <si>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</si>
  <si>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</si>
  <si>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</si>
  <si>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</si>
  <si>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</si>
  <si>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</si>
  <si>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</si>
  <si>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</si>
  <si>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</si>
  <si>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</si>
  <si>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</si>
  <si>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</si>
  <si>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</si>
  <si>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</si>
  <si>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</si>
  <si>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</si>
  <si>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</si>
  <si>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</si>
  <si>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</si>
  <si>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</si>
  <si>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</si>
  <si>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</si>
  <si>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</si>
  <si>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</si>
  <si>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</si>
  <si>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</si>
  <si>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</si>
  <si>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</si>
  <si>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</si>
  <si>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</si>
  <si>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</si>
  <si>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</si>
  <si>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</si>
  <si>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</si>
  <si>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</si>
  <si>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</si>
  <si>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</si>
  <si>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</si>
  <si>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</si>
  <si>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</si>
  <si>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</si>
  <si>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</si>
  <si>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</si>
  <si>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</si>
  <si>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</si>
  <si>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</si>
  <si>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</si>
  <si>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</si>
  <si>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</si>
  <si>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</si>
  <si>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</si>
  <si>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</si>
  <si>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</si>
  <si>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</si>
  <si>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</si>
  <si>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</si>
  <si>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</si>
  <si>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</si>
  <si>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</si>
  <si>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</si>
  <si>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</si>
  <si>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</si>
  <si>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</si>
  <si>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</si>
  <si>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</si>
  <si>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</si>
  <si>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</si>
  <si>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</si>
  <si>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</si>
  <si>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</si>
  <si>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</si>
  <si>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</si>
  <si>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</si>
  <si>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</si>
  <si>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</si>
  <si>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</si>
  <si>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</si>
  <si>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</si>
  <si>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</si>
  <si>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</si>
  <si>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</si>
  <si>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</si>
  <si>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</si>
  <si>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</si>
  <si>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</si>
  <si>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</si>
  <si>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</si>
  <si>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</si>
  <si>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</si>
  <si>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</si>
  <si>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</si>
  <si>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</si>
  <si>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</si>
  <si>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</si>
  <si>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</si>
  <si>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</si>
  <si>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</si>
  <si>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</si>
  <si>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</si>
  <si>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</si>
  <si>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</si>
  <si>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</si>
  <si>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</si>
  <si>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</si>
  <si>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</si>
  <si>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</si>
  <si>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</si>
  <si>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</si>
  <si>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</si>
  <si>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</si>
  <si>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</si>
  <si>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</si>
  <si>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</si>
  <si>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</si>
  <si>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</si>
  <si>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</si>
  <si>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</si>
  <si>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</si>
  <si>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</si>
  <si>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</si>
  <si>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</si>
  <si>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</si>
  <si>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</si>
  <si>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</si>
  <si>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</si>
  <si>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</si>
  <si>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</si>
  <si>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</si>
  <si>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</si>
  <si>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</si>
  <si>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</si>
  <si>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</si>
  <si>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</si>
  <si>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</si>
  <si>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</si>
  <si>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</si>
  <si>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</si>
  <si>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</si>
  <si>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</si>
  <si>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</si>
  <si>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</si>
  <si>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</si>
  <si>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</si>
  <si>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</si>
  <si>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</si>
  <si>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</si>
  <si>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</si>
  <si>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</si>
  <si>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</si>
  <si>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</si>
  <si>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</si>
  <si>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</si>
  <si>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</si>
  <si>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</si>
  <si>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</si>
  <si>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</si>
  <si>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</si>
  <si>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</si>
  <si>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</si>
  <si>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</si>
  <si>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</si>
  <si>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</si>
  <si>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</si>
  <si>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</si>
  <si>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</si>
  <si>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</si>
  <si>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</si>
  <si>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</si>
  <si>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</si>
  <si>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</si>
  <si>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</si>
  <si>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</si>
  <si>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</si>
  <si>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</si>
  <si>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</si>
  <si>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</si>
  <si>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</si>
  <si>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</si>
  <si>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</si>
  <si>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</si>
  <si>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</si>
  <si>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</si>
  <si>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</si>
  <si>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</si>
  <si>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</si>
  <si>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</si>
  <si>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</si>
  <si>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</si>
  <si>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</si>
  <si>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</si>
  <si>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</si>
  <si>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</si>
  <si>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</si>
  <si>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</si>
  <si>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</si>
  <si>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</si>
  <si>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</si>
  <si>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</si>
  <si>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</si>
  <si>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</si>
  <si>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</si>
  <si>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</si>
  <si>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</si>
  <si>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</si>
  <si>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</si>
  <si>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</si>
  <si>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</si>
  <si>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</si>
  <si>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</si>
  <si>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</si>
  <si>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</si>
  <si>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</si>
  <si>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</si>
  <si>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</si>
  <si>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</si>
  <si>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</si>
  <si>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</si>
  <si>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</si>
  <si>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</si>
  <si>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</si>
  <si>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</si>
  <si>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</si>
  <si>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</si>
  <si>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</si>
  <si>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</si>
  <si>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</si>
  <si>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</si>
  <si>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</si>
  <si>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</si>
  <si>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</si>
  <si>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</si>
  <si>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</si>
  <si>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</si>
  <si>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</si>
  <si>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</si>
  <si>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</si>
  <si>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</si>
  <si>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</si>
  <si>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</si>
  <si>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</si>
  <si>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</si>
  <si>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</si>
  <si>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</si>
  <si>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</si>
  <si>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</si>
  <si>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</si>
  <si>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</si>
  <si>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</si>
  <si>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</si>
  <si>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</si>
  <si>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</si>
  <si>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</si>
  <si>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</si>
  <si>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</si>
  <si>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</si>
  <si>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</si>
  <si>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</si>
  <si>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</si>
  <si>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</si>
  <si>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</si>
  <si>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</si>
  <si>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</si>
  <si>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</si>
  <si>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</si>
  <si>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</si>
  <si>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</si>
  <si>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</si>
  <si>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</si>
  <si>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</si>
  <si>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</si>
  <si>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</si>
  <si>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</si>
  <si>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</si>
  <si>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</si>
  <si>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</si>
  <si>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</si>
  <si>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</si>
  <si>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</si>
  <si>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</si>
  <si>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</si>
  <si>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</si>
  <si>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</si>
  <si>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</si>
  <si>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</si>
  <si>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</si>
  <si>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</si>
  <si>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</si>
  <si>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</si>
  <si>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</si>
  <si>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</si>
  <si>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</si>
  <si>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</si>
  <si>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</si>
  <si>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</si>
  <si>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</si>
  <si>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</si>
  <si>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</si>
  <si>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</si>
  <si>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</si>
  <si>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</si>
  <si>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</si>
  <si>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</si>
  <si>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</si>
  <si>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</si>
  <si>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</si>
  <si>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</si>
  <si>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</si>
  <si>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</si>
  <si>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</si>
  <si>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</si>
  <si>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</si>
  <si>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</si>
  <si>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</si>
  <si>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</si>
  <si>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</si>
  <si>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</si>
  <si>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</si>
  <si>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</si>
  <si>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</si>
  <si>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</si>
  <si>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</si>
  <si>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</si>
  <si>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</si>
  <si>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</si>
  <si>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</si>
  <si>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</si>
  <si>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</si>
  <si>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</si>
  <si>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</si>
  <si>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</si>
  <si>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</si>
  <si>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</si>
  <si>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</si>
  <si>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</si>
  <si>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</si>
  <si>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</si>
  <si>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</si>
  <si>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</si>
  <si>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</si>
  <si>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</si>
  <si>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</si>
  <si>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</si>
  <si>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</si>
  <si>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</si>
  <si>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</si>
  <si>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</si>
  <si>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</si>
  <si>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</si>
  <si>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</si>
  <si>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</si>
  <si>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</si>
  <si>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</si>
  <si>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</si>
  <si>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</si>
  <si>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</si>
  <si>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</si>
  <si>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</si>
  <si>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</si>
  <si>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</si>
  <si>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</si>
  <si>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</si>
  <si>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</si>
  <si>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</si>
  <si>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</si>
  <si>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</si>
  <si>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</si>
  <si>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</si>
  <si>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</si>
  <si>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</si>
  <si>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</si>
  <si>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</si>
  <si>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</si>
  <si>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</si>
  <si>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</si>
  <si>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</si>
  <si>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</si>
  <si>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</si>
  <si>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</si>
  <si>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</si>
  <si>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</si>
  <si>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</si>
  <si>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</si>
  <si>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</si>
  <si>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</si>
  <si>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</si>
  <si>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</si>
  <si>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</si>
  <si>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</si>
  <si>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</si>
  <si>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</si>
  <si>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</si>
  <si>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</si>
  <si>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</si>
  <si>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</si>
  <si>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</si>
  <si>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</si>
  <si>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</si>
  <si>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</si>
  <si>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</si>
  <si>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</si>
  <si>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</si>
  <si>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</si>
  <si>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</si>
  <si>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</si>
  <si>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</si>
  <si>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</si>
  <si>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</si>
  <si>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</si>
  <si>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</si>
  <si>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</si>
  <si>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</si>
  <si>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</si>
  <si>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</si>
  <si>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</si>
  <si>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</si>
  <si>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</si>
  <si>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</si>
  <si>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</si>
  <si>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</si>
  <si>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</si>
  <si>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</si>
  <si>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</si>
  <si>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</si>
  <si>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</si>
  <si>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</si>
  <si>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</si>
  <si>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</si>
  <si>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</si>
  <si>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</si>
  <si>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</si>
  <si>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</si>
  <si>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</si>
  <si>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</si>
  <si>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</si>
  <si>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</si>
  <si>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</si>
  <si>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</si>
  <si>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</si>
  <si>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</si>
  <si>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</si>
  <si>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</si>
  <si>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</si>
  <si>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</si>
  <si>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</si>
  <si>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</si>
  <si>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</si>
  <si>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</si>
  <si>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</si>
  <si>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</si>
  <si>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</si>
  <si>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</si>
  <si>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</si>
  <si>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</si>
  <si>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</si>
  <si>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</si>
  <si>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</si>
  <si>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</si>
  <si>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</si>
  <si>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</si>
  <si>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</si>
  <si>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</si>
  <si>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</si>
  <si>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</si>
  <si>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</si>
  <si>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</si>
  <si>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</si>
  <si>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</si>
  <si>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</si>
  <si>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</si>
  <si>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</si>
  <si>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</si>
  <si>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</si>
  <si>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</si>
  <si>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</si>
  <si>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</si>
  <si>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</si>
  <si>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</si>
  <si>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</si>
  <si>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</si>
  <si>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</si>
  <si>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</si>
  <si>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</si>
  <si>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</si>
  <si>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</si>
  <si>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</si>
  <si>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</si>
  <si>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</si>
  <si>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</si>
  <si>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</si>
  <si>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</si>
  <si>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</si>
  <si>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</si>
  <si>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</si>
  <si>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</si>
  <si>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</si>
  <si>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</si>
  <si>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</si>
  <si>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</si>
  <si>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</si>
  <si>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</si>
  <si>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</si>
  <si>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</si>
  <si>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</si>
  <si>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</si>
  <si>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</si>
  <si>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</si>
  <si>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</si>
  <si>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</si>
  <si>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</si>
  <si>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</si>
  <si>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</si>
  <si>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</si>
  <si>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</si>
  <si>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</si>
  <si>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</si>
  <si>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</si>
  <si>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</si>
  <si>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</si>
  <si>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</si>
  <si>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</si>
  <si>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</si>
  <si>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</si>
  <si>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</si>
  <si>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</si>
  <si>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</si>
  <si>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</si>
  <si>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</si>
  <si>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</si>
  <si>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</si>
  <si>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</si>
  <si>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</si>
  <si>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</si>
  <si>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</si>
  <si>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</si>
  <si>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</si>
  <si>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</si>
  <si>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</si>
  <si>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</si>
  <si>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</si>
  <si>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</si>
  <si>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</si>
  <si>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</si>
  <si>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</si>
  <si>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</si>
  <si>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</si>
  <si>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</si>
  <si>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</si>
  <si>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</si>
  <si>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</si>
  <si>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</si>
  <si>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</si>
  <si>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</si>
  <si>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</si>
  <si>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</si>
  <si>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</si>
  <si>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</si>
  <si>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</si>
  <si>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</si>
  <si>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</si>
  <si>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</si>
  <si>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</si>
  <si>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</si>
  <si>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</si>
  <si>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</si>
  <si>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</si>
  <si>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</si>
  <si>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</si>
  <si>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</si>
  <si>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</si>
  <si>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</si>
  <si>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</si>
  <si>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</si>
  <si>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</si>
  <si>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</si>
  <si>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</si>
  <si>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</si>
  <si>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</si>
  <si>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</si>
  <si>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</si>
  <si>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</si>
  <si>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</si>
  <si>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</si>
  <si>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</si>
  <si>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</si>
  <si>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</si>
  <si>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</si>
  <si>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</si>
  <si>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</si>
  <si>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</si>
  <si>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</si>
  <si>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</si>
  <si>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</si>
  <si>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</si>
  <si>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</si>
  <si>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</si>
  <si>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</si>
  <si>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</si>
  <si>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</si>
  <si>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</si>
  <si>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</si>
  <si>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</si>
  <si>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</si>
  <si>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</si>
  <si>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</si>
  <si>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</si>
  <si>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</si>
  <si>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</si>
  <si>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</si>
  <si>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</si>
  <si>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</si>
  <si>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</si>
  <si>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</si>
  <si>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</si>
  <si>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</si>
  <si>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</si>
  <si>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</si>
  <si>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</si>
  <si>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</si>
  <si>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</si>
  <si>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</si>
  <si>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</si>
  <si>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</si>
  <si>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</si>
  <si>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</si>
  <si>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</si>
  <si>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</si>
  <si>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</si>
  <si>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</si>
  <si>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</si>
  <si>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</si>
  <si>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</si>
  <si>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</si>
  <si>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</si>
  <si>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</si>
  <si>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</si>
  <si>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</si>
  <si>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</si>
  <si>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</si>
  <si>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</si>
  <si>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</si>
  <si>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</si>
  <si>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</si>
  <si>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</si>
  <si>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</si>
  <si>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</si>
  <si>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</si>
  <si>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</si>
  <si>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</si>
  <si>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</si>
  <si>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</si>
  <si>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</si>
  <si>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</si>
  <si>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</si>
  <si>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</si>
  <si>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</si>
  <si>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</si>
  <si>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</si>
  <si>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</si>
  <si>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</si>
  <si>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</si>
  <si>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</si>
  <si>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</si>
  <si>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</si>
  <si>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</si>
  <si>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</si>
  <si>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</si>
  <si>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</si>
  <si>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</si>
  <si>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</si>
  <si>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</si>
  <si>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</si>
  <si>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</si>
  <si>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</si>
  <si>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</si>
  <si>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</si>
  <si>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</si>
  <si>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</si>
  <si>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</si>
  <si>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</si>
  <si>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</si>
  <si>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</si>
  <si>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</si>
  <si>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</si>
  <si>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</si>
  <si>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</si>
  <si>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</si>
  <si>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</si>
  <si>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</si>
  <si>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</si>
  <si>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</si>
  <si>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</si>
  <si>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</si>
  <si>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</si>
  <si>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</si>
  <si>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</si>
  <si>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</si>
  <si>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</si>
  <si>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</si>
  <si>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</si>
  <si>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</si>
  <si>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</si>
  <si>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</si>
  <si>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</si>
  <si>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</si>
  <si>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</si>
  <si>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</si>
  <si>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</si>
  <si>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</si>
  <si>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</si>
  <si>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</si>
  <si>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</si>
  <si>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</si>
  <si>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</si>
  <si>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</si>
  <si>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</si>
  <si>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</si>
  <si>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</si>
  <si>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</si>
  <si>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</si>
  <si>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</si>
  <si>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</si>
  <si>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</si>
  <si>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</si>
  <si>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</si>
  <si>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</si>
  <si>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</si>
  <si>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</si>
  <si>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</si>
  <si>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</si>
  <si>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</si>
  <si>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</si>
  <si>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</si>
  <si>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</si>
  <si>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</si>
  <si>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</si>
  <si>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</si>
  <si>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</si>
  <si>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</si>
  <si>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</si>
  <si>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</si>
  <si>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</si>
  <si>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</si>
  <si>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</si>
  <si>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</si>
  <si>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</si>
  <si>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</si>
  <si>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</si>
  <si>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</si>
  <si>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</si>
  <si>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</si>
  <si>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</si>
  <si>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</si>
  <si>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</si>
  <si>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</si>
  <si>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</si>
  <si>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</si>
  <si>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</si>
  <si>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</si>
  <si>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</si>
  <si>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</si>
  <si>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</si>
  <si>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</si>
  <si>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</si>
  <si>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</si>
  <si>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</si>
  <si>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</si>
  <si>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</si>
  <si>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</si>
  <si>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</si>
  <si>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</si>
  <si>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</si>
  <si>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</si>
  <si>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</si>
  <si>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</si>
  <si>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</si>
  <si>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</si>
  <si>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</si>
  <si>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</si>
  <si>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</si>
  <si>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</si>
  <si>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</si>
  <si>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</si>
  <si>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</si>
  <si>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</si>
  <si>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</si>
  <si>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</si>
  <si>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</si>
  <si>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</si>
  <si>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</si>
  <si>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</si>
  <si>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</si>
  <si>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</si>
  <si>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</si>
  <si>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</si>
  <si>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</si>
  <si>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</si>
  <si>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</si>
  <si>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</si>
  <si>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</si>
  <si>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</si>
  <si>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</si>
  <si>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</si>
  <si>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</si>
  <si>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</si>
  <si>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</si>
  <si>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</si>
  <si>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</si>
  <si>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</si>
  <si>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</si>
  <si>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</si>
  <si>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</si>
  <si>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</si>
  <si>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</si>
  <si>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</si>
  <si>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</si>
  <si>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</si>
  <si>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</si>
  <si>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</si>
  <si>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</si>
  <si>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</si>
  <si>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</si>
  <si>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</si>
  <si>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</si>
  <si>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</si>
  <si>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</si>
  <si>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</si>
  <si>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</si>
  <si>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</si>
  <si>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</si>
  <si>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</si>
  <si>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</si>
  <si>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</si>
  <si>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</si>
  <si>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</si>
  <si>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</si>
  <si>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</si>
  <si>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</si>
  <si>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</si>
  <si>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</si>
  <si>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</si>
  <si>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</si>
  <si>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</si>
  <si>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</si>
  <si>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</si>
  <si>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</si>
  <si>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</si>
  <si>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</si>
  <si>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</si>
  <si>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</si>
  <si>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</si>
  <si>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</si>
  <si>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</si>
  <si>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</si>
  <si>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</si>
  <si>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</si>
  <si>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</si>
  <si>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</si>
  <si>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</si>
  <si>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</si>
  <si>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</si>
  <si>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</si>
  <si>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</si>
  <si>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</si>
  <si>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</si>
  <si>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</si>
  <si>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</si>
  <si>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</si>
  <si>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</si>
  <si>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</si>
  <si>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</si>
  <si>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</si>
  <si>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</si>
  <si>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</si>
  <si>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</si>
  <si>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</si>
  <si>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</si>
  <si>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</si>
  <si>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</si>
  <si>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</si>
  <si>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</si>
  <si>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</si>
  <si>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</si>
  <si>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</si>
  <si>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</si>
  <si>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</si>
  <si>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</si>
  <si>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</si>
  <si>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</si>
  <si>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</si>
  <si>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</si>
  <si>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</si>
  <si>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</si>
  <si>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</si>
  <si>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</si>
  <si>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</si>
  <si>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</si>
  <si>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</si>
  <si>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</si>
  <si>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</si>
  <si>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</si>
  <si>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</si>
  <si>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</si>
  <si>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</si>
  <si>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</si>
  <si>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</si>
  <si>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</si>
  <si>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</si>
  <si>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</si>
  <si>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</si>
  <si>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</si>
  <si>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</si>
  <si>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</si>
  <si>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</si>
  <si>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</si>
  <si>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</si>
  <si>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</si>
  <si>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</si>
  <si>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</si>
  <si>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</si>
  <si>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</si>
  <si>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</si>
  <si>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</si>
  <si>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</si>
  <si>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</si>
  <si>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</si>
  <si>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</si>
  <si>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</si>
  <si>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</si>
  <si>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</si>
  <si>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</si>
  <si>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</si>
  <si>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</si>
  <si>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</si>
  <si>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</si>
  <si>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</si>
  <si>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</si>
  <si>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</si>
  <si>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</si>
  <si>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</si>
  <si>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</si>
  <si>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</si>
  <si>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</si>
  <si>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</si>
  <si>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</si>
  <si>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</si>
  <si>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</si>
  <si>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</si>
  <si>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</si>
  <si>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</si>
  <si>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</si>
  <si>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</si>
  <si>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</si>
  <si>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</si>
  <si>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</si>
  <si>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</si>
  <si>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</si>
  <si>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</si>
  <si>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</si>
  <si>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</si>
  <si>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</si>
  <si>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</si>
  <si>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</si>
  <si>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</si>
  <si>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</si>
  <si>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</si>
  <si>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</si>
  <si>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</si>
  <si>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</si>
  <si>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</si>
  <si>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</si>
  <si>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</si>
  <si>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</si>
  <si>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</si>
  <si>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</si>
  <si>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</si>
  <si>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</si>
  <si>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</si>
  <si>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</si>
  <si>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</si>
  <si>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</si>
  <si>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</si>
  <si>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</si>
  <si>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</si>
  <si>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</si>
  <si>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</si>
  <si>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</si>
  <si>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</si>
  <si>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</si>
  <si>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</si>
  <si>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</si>
  <si>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</si>
  <si>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</si>
  <si>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</si>
  <si>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</si>
  <si>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</si>
  <si>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</si>
  <si>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</si>
  <si>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</si>
  <si>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</si>
  <si>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</si>
  <si>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</si>
  <si>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</si>
  <si>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</si>
  <si>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</si>
  <si>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</si>
  <si>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</si>
  <si>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</si>
  <si>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</si>
  <si>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</si>
  <si>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</si>
  <si>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</si>
  <si>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</si>
  <si>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</si>
  <si>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</si>
  <si>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</si>
  <si>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</si>
  <si>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</si>
  <si>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</si>
  <si>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</si>
  <si>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</si>
  <si>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</si>
  <si>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</si>
  <si>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</si>
  <si>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</si>
  <si>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</si>
  <si>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</si>
  <si>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</si>
  <si>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</si>
  <si>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</si>
  <si>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</si>
  <si>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</si>
  <si>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</si>
  <si>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</si>
  <si>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</si>
  <si>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</si>
  <si>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</si>
  <si>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</si>
  <si>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</si>
  <si>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</si>
  <si>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</si>
  <si>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</si>
  <si>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</si>
  <si>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</si>
  <si>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</si>
  <si>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</si>
  <si>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</si>
  <si>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</si>
  <si>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</si>
  <si>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</si>
  <si>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</si>
  <si>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</si>
  <si>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</si>
  <si>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</si>
  <si>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</si>
  <si>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</si>
  <si>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</si>
  <si>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</si>
  <si>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</si>
  <si>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</si>
  <si>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</si>
  <si>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</si>
  <si>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</si>
  <si>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</si>
  <si>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</si>
  <si>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</si>
  <si>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</si>
  <si>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</si>
  <si>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</si>
  <si>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</si>
  <si>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</si>
  <si>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</si>
  <si>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</si>
  <si>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</si>
  <si>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</si>
  <si>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</si>
  <si>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</si>
  <si>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</si>
  <si>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</si>
  <si>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</si>
  <si>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</si>
  <si>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</si>
  <si>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</si>
  <si>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</si>
  <si>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</si>
  <si>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</si>
  <si>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</si>
  <si>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</si>
  <si>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</si>
  <si>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</si>
  <si>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</si>
  <si>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</si>
  <si>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</si>
  <si>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</si>
  <si>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</si>
  <si>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</si>
  <si>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</si>
  <si>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</si>
  <si>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</si>
  <si>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</si>
  <si>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</si>
  <si>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</si>
  <si>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</si>
  <si>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</si>
  <si>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</si>
  <si>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</si>
  <si>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</si>
  <si>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</si>
  <si>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</si>
  <si>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</si>
  <si>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</si>
  <si>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</si>
  <si>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</si>
  <si>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</si>
  <si>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</si>
  <si>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</si>
  <si>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</si>
  <si>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</si>
  <si>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</si>
  <si>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</si>
  <si>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</si>
  <si>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</si>
  <si>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</si>
  <si>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</si>
  <si>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</si>
  <si>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</si>
  <si>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</si>
  <si>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</si>
  <si>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</si>
  <si>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</si>
  <si>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</si>
  <si>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</si>
  <si>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</si>
  <si>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</si>
  <si>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</si>
  <si>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</si>
  <si>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</si>
  <si>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</si>
  <si>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</si>
  <si>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</si>
  <si>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</si>
  <si>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</si>
  <si>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</si>
  <si>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</si>
  <si>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</si>
  <si>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</si>
  <si>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</si>
  <si>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</si>
  <si>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</si>
  <si>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</si>
  <si>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</si>
  <si>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</si>
  <si>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</si>
  <si>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</si>
  <si>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</si>
  <si>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</si>
  <si>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</si>
  <si>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</si>
  <si>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</si>
  <si>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</si>
  <si>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</si>
  <si>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</si>
  <si>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</si>
  <si>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</si>
  <si>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</si>
  <si>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</si>
  <si>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</si>
  <si>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</si>
  <si>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</si>
  <si>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</si>
  <si>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</si>
  <si>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</si>
  <si>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</si>
  <si>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</si>
  <si>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</si>
  <si>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</si>
  <si>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</si>
  <si>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</si>
  <si>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</si>
  <si>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</si>
  <si>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</si>
  <si>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</si>
  <si>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</si>
  <si>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</si>
  <si>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</si>
  <si>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</si>
  <si>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</si>
  <si>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</si>
  <si>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</si>
  <si>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</si>
  <si>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</si>
  <si>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</si>
  <si>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</si>
  <si>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</si>
  <si>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</si>
  <si>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</si>
  <si>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</si>
  <si>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</si>
  <si>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</si>
  <si>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</si>
  <si>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</si>
  <si>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</si>
  <si>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</si>
  <si>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</si>
  <si>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</si>
  <si>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</si>
  <si>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</si>
  <si>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</si>
  <si>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</si>
  <si>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</si>
  <si>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</si>
  <si>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</si>
  <si>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</si>
  <si>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</si>
  <si>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</si>
  <si>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</si>
  <si>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</si>
  <si>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</si>
  <si>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</si>
  <si>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</si>
  <si>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</si>
  <si>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</si>
  <si>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</si>
  <si>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</si>
  <si>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</si>
  <si>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</si>
  <si>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</si>
  <si>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</si>
  <si>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</si>
  <si>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</si>
  <si>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</si>
  <si>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</si>
  <si>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</si>
  <si>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</si>
  <si>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</si>
  <si>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</si>
  <si>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</si>
  <si>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</si>
  <si>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</si>
  <si>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</si>
  <si>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</si>
  <si>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</si>
  <si>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</si>
  <si>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</si>
  <si>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</si>
  <si>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</si>
  <si>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</si>
  <si>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</si>
  <si>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</si>
  <si>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</si>
  <si>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</si>
  <si>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</si>
  <si>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</si>
  <si>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</si>
  <si>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</si>
  <si>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</si>
  <si>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</si>
  <si>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</si>
  <si>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</si>
  <si>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</si>
  <si>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</si>
  <si>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</si>
  <si>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</si>
  <si>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</si>
  <si>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</si>
  <si>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</si>
  <si>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</si>
  <si>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</si>
  <si>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</si>
  <si>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</si>
  <si>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</si>
  <si>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</si>
  <si>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</si>
  <si>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</si>
  <si>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</si>
  <si>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</si>
  <si>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</si>
  <si>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</si>
  <si>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</si>
  <si>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</si>
  <si>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</si>
  <si>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</si>
  <si>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</si>
  <si>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</si>
  <si>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</si>
  <si>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</si>
  <si>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</si>
  <si>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</si>
  <si>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</si>
  <si>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</si>
  <si>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</si>
  <si>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</si>
  <si>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</si>
  <si>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</si>
  <si>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</si>
  <si>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</si>
  <si>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</si>
  <si>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</si>
  <si>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</si>
  <si>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</si>
  <si>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</si>
  <si>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</si>
  <si>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</si>
  <si>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</si>
  <si>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</si>
  <si>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</si>
  <si>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</si>
  <si>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</si>
  <si>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</si>
  <si>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</si>
  <si>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</si>
  <si>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</si>
  <si>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</si>
  <si>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</si>
  <si>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</si>
  <si>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</si>
  <si>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</si>
  <si>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</si>
  <si>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</si>
  <si>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</si>
  <si>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</si>
  <si>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</si>
  <si>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</si>
  <si>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</si>
  <si>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</si>
  <si>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</si>
  <si>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</si>
  <si>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</si>
  <si>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</si>
  <si>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</si>
  <si>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</si>
  <si>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</si>
  <si>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</si>
  <si>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</si>
  <si>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</si>
  <si>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</si>
  <si>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</si>
  <si>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</si>
  <si>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</si>
  <si>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</si>
  <si>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</si>
  <si>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</si>
  <si>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</si>
  <si>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</si>
  <si>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</si>
  <si>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</si>
  <si>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</si>
  <si>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</si>
  <si>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</si>
  <si>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</si>
  <si>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</si>
  <si>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</si>
  <si>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</si>
  <si>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</si>
  <si>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</si>
  <si>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</si>
  <si>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</si>
  <si>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</si>
  <si>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</si>
  <si>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</si>
  <si>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</si>
  <si>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</si>
  <si>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</si>
  <si>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</si>
  <si>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</si>
  <si>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</si>
  <si>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</si>
  <si>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</si>
  <si>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</si>
  <si>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</si>
  <si>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</si>
  <si>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</si>
  <si>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</si>
  <si>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</si>
  <si>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</si>
  <si>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</si>
  <si>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</si>
  <si>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</si>
  <si>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</si>
  <si>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</si>
  <si>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</si>
  <si>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</si>
  <si>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</si>
  <si>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</si>
  <si>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</si>
  <si>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</si>
  <si>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</si>
  <si>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</si>
  <si>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</si>
  <si>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</si>
  <si>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</si>
  <si>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</si>
  <si>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</si>
  <si>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</si>
  <si>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</si>
  <si>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</si>
  <si>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</si>
  <si>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</si>
  <si>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</si>
  <si>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</si>
  <si>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</si>
  <si>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</si>
  <si>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</si>
  <si>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</si>
  <si>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</si>
  <si>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</si>
  <si>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</si>
  <si>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</si>
  <si>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</si>
  <si>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</si>
  <si>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</si>
  <si>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</si>
  <si>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</si>
  <si>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</si>
  <si>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</si>
  <si>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</si>
  <si>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</si>
  <si>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</si>
  <si>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</si>
  <si>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</si>
  <si>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</si>
  <si>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</si>
  <si>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</si>
  <si>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</si>
  <si>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</si>
  <si>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</si>
  <si>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</si>
  <si>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</si>
  <si>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</si>
  <si>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</si>
  <si>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</si>
  <si>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</si>
  <si>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</si>
  <si>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</si>
  <si>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</si>
  <si>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</si>
  <si>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</si>
  <si>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</si>
  <si>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</si>
  <si>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</si>
  <si>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</si>
  <si>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</si>
  <si>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</si>
  <si>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</si>
  <si>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</si>
  <si>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</si>
  <si>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</si>
  <si>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</si>
  <si>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</si>
  <si>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</si>
  <si>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</si>
  <si>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</si>
  <si>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</si>
  <si>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</si>
  <si>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</si>
  <si>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</si>
  <si>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</si>
  <si>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</si>
  <si>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</si>
  <si>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</si>
  <si>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</si>
  <si>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</si>
  <si>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</si>
  <si>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</si>
  <si>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</si>
  <si>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</si>
  <si>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</si>
  <si>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</si>
  <si>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</si>
  <si>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</si>
  <si>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</si>
  <si>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</si>
  <si>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</si>
  <si>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</si>
  <si>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</si>
  <si>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</si>
  <si>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</si>
  <si>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</si>
  <si>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</si>
  <si>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</si>
  <si>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</si>
  <si>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</si>
  <si>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</si>
  <si>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</si>
  <si>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</si>
  <si>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</si>
  <si>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</si>
  <si>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</si>
  <si>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</si>
  <si>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</si>
  <si>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</si>
  <si>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</si>
  <si>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</si>
  <si>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</si>
  <si>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</si>
  <si>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</si>
  <si>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</si>
  <si>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</si>
  <si>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</si>
  <si>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</si>
  <si>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</si>
  <si>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</si>
  <si>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</si>
  <si>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</si>
  <si>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</si>
  <si>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</si>
  <si>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</si>
  <si>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</si>
  <si>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</si>
  <si>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</si>
  <si>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</si>
  <si>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</si>
  <si>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</si>
  <si>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</si>
  <si>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</si>
  <si>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</si>
  <si>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</si>
  <si>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</si>
  <si>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</si>
  <si>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</si>
  <si>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</si>
  <si>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</si>
  <si>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</si>
  <si>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</si>
  <si>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</si>
  <si>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</si>
  <si>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</si>
  <si>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</si>
  <si>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</si>
  <si>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</si>
  <si>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</si>
  <si>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</si>
  <si>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</si>
  <si>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</si>
  <si>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</si>
  <si>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</si>
  <si>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</si>
  <si>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</si>
  <si>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</si>
  <si>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</si>
  <si>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</si>
  <si>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</si>
  <si>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</si>
  <si>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</si>
  <si>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</si>
  <si>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</si>
  <si>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</si>
  <si>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</si>
  <si>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</si>
  <si>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</si>
  <si>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</si>
  <si>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</si>
  <si>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</si>
  <si>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</si>
  <si>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</si>
  <si>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</si>
  <si>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</si>
  <si>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</si>
  <si>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</si>
  <si>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</si>
  <si>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</si>
  <si>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</si>
  <si>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</si>
  <si>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</si>
  <si>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</si>
  <si>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</si>
  <si>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</si>
  <si>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</si>
  <si>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</si>
  <si>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</si>
  <si>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</si>
  <si>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</si>
  <si>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</si>
  <si>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</si>
  <si>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</si>
  <si>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</si>
  <si>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</si>
  <si>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</si>
  <si>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</si>
  <si>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</si>
  <si>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</si>
  <si>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</si>
  <si>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</si>
  <si>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</si>
  <si>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</si>
  <si>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</si>
  <si>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</si>
  <si>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</si>
  <si>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</si>
  <si>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</si>
  <si>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</si>
  <si>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</si>
  <si>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</si>
  <si>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</si>
  <si>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</si>
  <si>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</si>
  <si>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</si>
  <si>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</si>
  <si>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</si>
  <si>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</si>
  <si>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</si>
  <si>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</si>
  <si>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</si>
  <si>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</si>
  <si>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</si>
  <si>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</si>
  <si>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</si>
  <si>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</si>
  <si>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</si>
  <si>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</si>
  <si>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</si>
  <si>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</si>
  <si>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</si>
  <si>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</si>
  <si>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</si>
  <si>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</si>
  <si>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</si>
  <si>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</si>
  <si>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</si>
  <si>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</si>
  <si>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</si>
  <si>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</si>
  <si>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</si>
  <si>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</si>
  <si>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</si>
  <si>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</si>
  <si>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</si>
  <si>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</si>
  <si>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</si>
  <si>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</si>
  <si>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</si>
  <si>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</si>
  <si>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</si>
  <si>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</si>
  <si>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</si>
  <si>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</si>
  <si>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</si>
  <si>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</si>
  <si>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</si>
  <si>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</si>
  <si>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</si>
  <si>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</si>
  <si>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</si>
  <si>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</si>
  <si>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</si>
  <si>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</si>
  <si>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</si>
  <si>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</si>
  <si>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</si>
  <si>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</si>
  <si>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</si>
  <si>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</si>
  <si>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</si>
  <si>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</si>
  <si>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</si>
  <si>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</si>
  <si>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</si>
  <si>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</si>
  <si>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</si>
  <si>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</si>
  <si>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</si>
  <si>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</si>
  <si>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</si>
  <si>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</si>
  <si>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</si>
  <si>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</si>
  <si>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</si>
  <si>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</si>
  <si>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</si>
  <si>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</si>
  <si>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</si>
  <si>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</si>
  <si>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</si>
  <si>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</si>
  <si>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</si>
  <si>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</si>
  <si>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</si>
  <si>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</si>
  <si>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</si>
  <si>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</si>
  <si>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</si>
  <si>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</si>
  <si>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</si>
  <si>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</si>
  <si>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</si>
  <si>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</si>
  <si>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</si>
  <si>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</si>
  <si>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</si>
  <si>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</si>
  <si>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</si>
  <si>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</si>
  <si>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</si>
  <si>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</si>
  <si>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</si>
  <si>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</si>
  <si>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</si>
  <si>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</si>
  <si>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</si>
  <si>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</si>
  <si>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</si>
  <si>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</si>
  <si>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</si>
  <si>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</si>
  <si>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</si>
  <si>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</si>
  <si>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</si>
  <si>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</si>
  <si>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</si>
  <si>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</si>
  <si>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</si>
  <si>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</si>
  <si>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</si>
  <si>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</si>
  <si>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</si>
  <si>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</si>
  <si>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</si>
  <si>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</si>
  <si>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</si>
  <si>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</si>
  <si>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</si>
  <si>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</si>
  <si>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</si>
  <si>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</si>
  <si>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</si>
  <si>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</si>
  <si>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</si>
  <si>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</si>
  <si>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</si>
  <si>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</si>
  <si>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</si>
  <si>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</si>
  <si>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</si>
  <si>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</si>
  <si>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</si>
  <si>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</si>
  <si>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</si>
  <si>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</si>
  <si>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</si>
  <si>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</si>
  <si>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</si>
  <si>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</si>
  <si>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</si>
  <si>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</si>
  <si>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</si>
  <si>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</si>
  <si>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</si>
  <si>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</si>
  <si>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</si>
  <si>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</si>
  <si>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</si>
  <si>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</si>
  <si>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</si>
  <si>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</si>
  <si>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</si>
  <si>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</si>
  <si>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</si>
  <si>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</si>
  <si>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</si>
  <si>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</si>
  <si>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</si>
  <si>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</si>
  <si>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</si>
  <si>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</si>
  <si>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</si>
  <si>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</si>
  <si>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</si>
  <si>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</si>
  <si>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</si>
  <si>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</si>
  <si>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</si>
  <si>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</si>
  <si>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</si>
  <si>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</si>
  <si>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</si>
  <si>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</si>
  <si>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</si>
  <si>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</si>
  <si>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</si>
  <si>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</si>
  <si>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</si>
  <si>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</si>
  <si>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</si>
  <si>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</si>
  <si>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</si>
  <si>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</si>
  <si>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</si>
  <si>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</si>
  <si>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</si>
  <si>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</si>
  <si>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</si>
  <si>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</si>
  <si>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</si>
  <si>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</si>
  <si>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</si>
  <si>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</si>
  <si>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</si>
  <si>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</si>
  <si>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</si>
  <si>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</si>
  <si>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</si>
  <si>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</si>
  <si>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</si>
  <si>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</si>
  <si>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</si>
  <si>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</si>
  <si>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</si>
  <si>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</si>
  <si>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</si>
  <si>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</si>
  <si>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</si>
  <si>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</si>
  <si>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</si>
  <si>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</si>
  <si>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</si>
  <si>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</si>
  <si>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</si>
  <si>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</si>
  <si>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</si>
  <si>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</si>
  <si>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</si>
  <si>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</si>
  <si>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</si>
  <si>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</si>
  <si>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</si>
  <si>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</si>
  <si>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</si>
  <si>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</si>
  <si>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</si>
  <si>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</si>
  <si>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</si>
  <si>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</si>
  <si>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</si>
  <si>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</si>
  <si>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</si>
  <si>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</si>
  <si>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</si>
  <si>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</si>
  <si>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</si>
  <si>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</si>
  <si>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</si>
  <si>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</si>
  <si>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</si>
  <si>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</si>
  <si>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</si>
  <si>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</si>
  <si>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</si>
  <si>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</si>
  <si>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</si>
  <si>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</si>
  <si>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</si>
  <si>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</si>
  <si>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</si>
  <si>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</si>
  <si>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</si>
  <si>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</si>
  <si>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</si>
  <si>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</si>
  <si>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</si>
  <si>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</si>
  <si>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</si>
  <si>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</si>
  <si>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</si>
  <si>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</si>
  <si>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</si>
  <si>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</si>
  <si>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</si>
  <si>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</si>
  <si>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</si>
  <si>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</si>
  <si>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</si>
  <si>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</si>
  <si>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</si>
  <si>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</si>
  <si>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</si>
  <si>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</si>
  <si>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</si>
  <si>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</si>
  <si>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</si>
  <si>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</si>
  <si>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</si>
  <si>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</si>
  <si>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</si>
  <si>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</si>
  <si>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</si>
  <si>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</si>
  <si>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</si>
  <si>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</si>
  <si>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</si>
  <si>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</si>
  <si>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</si>
  <si>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</si>
  <si>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</si>
  <si>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</si>
  <si>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</si>
  <si>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</si>
  <si>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</si>
  <si>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</si>
  <si>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</si>
  <si>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</si>
  <si>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</si>
  <si>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</si>
  <si>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</si>
  <si>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</si>
  <si>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</si>
  <si>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</si>
  <si>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</si>
  <si>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</si>
  <si>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</si>
  <si>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</si>
  <si>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</si>
  <si>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</si>
  <si>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</si>
  <si>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</si>
  <si>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</si>
  <si>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</si>
  <si>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</si>
  <si>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</si>
  <si>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</si>
  <si>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</si>
  <si>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</si>
  <si>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</si>
  <si>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</si>
  <si>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</si>
  <si>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</si>
  <si>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</si>
  <si>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</si>
  <si>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</si>
  <si>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</si>
  <si>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</si>
  <si>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</si>
  <si>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</si>
  <si>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</si>
  <si>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</si>
  <si>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</si>
  <si>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</si>
  <si>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</si>
  <si>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</si>
  <si>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</si>
  <si>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</si>
  <si>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</si>
  <si>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</si>
  <si>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</si>
  <si>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</si>
  <si>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</si>
  <si>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</si>
  <si>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</si>
  <si>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</si>
  <si>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</si>
  <si>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</si>
  <si>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</si>
  <si>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</si>
  <si>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</si>
  <si>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</si>
  <si>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</si>
  <si>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</si>
  <si>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</si>
  <si>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</si>
  <si>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</si>
  <si>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</si>
  <si>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</si>
  <si>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</si>
  <si>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</si>
  <si>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</si>
  <si>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</si>
  <si>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</si>
  <si>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</si>
  <si>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</si>
  <si>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</si>
  <si>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</si>
  <si>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</si>
  <si>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</si>
  <si>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</si>
  <si>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</si>
  <si>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</si>
  <si>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</si>
  <si>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</si>
  <si>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</si>
  <si>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</si>
  <si>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</si>
  <si>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</si>
  <si>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</si>
  <si>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</si>
  <si>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</si>
  <si>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</si>
  <si>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</si>
  <si>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</si>
  <si>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</si>
  <si>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</si>
  <si>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</si>
  <si>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</si>
  <si>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</si>
  <si>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</si>
  <si>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</si>
  <si>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</si>
  <si>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</si>
  <si>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</si>
  <si>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</si>
  <si>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</si>
  <si>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</si>
  <si>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</si>
  <si>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</si>
  <si>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</si>
  <si>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</si>
  <si>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</si>
  <si>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</si>
  <si>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</si>
  <si>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</si>
  <si>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</si>
  <si>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</si>
  <si>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</si>
  <si>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</si>
  <si>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</si>
  <si>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</si>
  <si>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</si>
  <si>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</si>
  <si>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</si>
  <si>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</si>
  <si>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</si>
  <si>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</si>
  <si>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</si>
  <si>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</si>
  <si>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</si>
  <si>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</si>
  <si>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</si>
  <si>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</si>
  <si>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</si>
  <si>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</si>
  <si>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</si>
  <si>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</si>
  <si>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</si>
  <si>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</si>
  <si>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</si>
  <si>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</si>
  <si>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</si>
  <si>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</si>
  <si>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</si>
  <si>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</si>
  <si>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</si>
  <si>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</si>
  <si>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</si>
  <si>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</si>
  <si>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</si>
  <si>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</si>
  <si>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</si>
  <si>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</si>
  <si>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</si>
  <si>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</si>
  <si>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</si>
  <si>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</si>
  <si>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</si>
  <si>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</si>
  <si>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</si>
  <si>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</si>
  <si>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</si>
  <si>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</si>
  <si>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</si>
  <si>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</si>
  <si>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</si>
  <si>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</si>
  <si>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</si>
  <si>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</si>
  <si>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</si>
  <si>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</si>
  <si>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</si>
  <si>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</si>
  <si>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</si>
  <si>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</si>
  <si>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</si>
  <si>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</si>
  <si>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</si>
  <si>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</si>
  <si>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</si>
  <si>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</si>
  <si>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</si>
  <si>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</si>
  <si>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</si>
  <si>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</si>
  <si>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</si>
  <si>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</si>
  <si>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</si>
  <si>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</si>
  <si>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</si>
  <si>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</si>
  <si>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</si>
  <si>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</si>
  <si>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</si>
  <si>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</si>
  <si>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</si>
  <si>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</si>
  <si>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</si>
  <si>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</si>
  <si>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</si>
  <si>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</si>
  <si>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</si>
  <si>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</si>
  <si>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</si>
  <si>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</si>
  <si>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</si>
  <si>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</si>
  <si>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</si>
  <si>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</si>
  <si>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</si>
  <si>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</si>
  <si>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</si>
  <si>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</si>
  <si>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</si>
  <si>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</si>
  <si>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</si>
  <si>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</si>
  <si>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</si>
  <si>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</si>
  <si>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</si>
  <si>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</si>
  <si>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</si>
  <si>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</si>
  <si>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</si>
  <si>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</si>
  <si>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</si>
  <si>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</si>
  <si>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</si>
  <si>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</si>
  <si>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</si>
  <si>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</si>
  <si>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</si>
  <si>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</si>
  <si>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</si>
  <si>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</si>
  <si>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</si>
  <si>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</si>
  <si>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</si>
  <si>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</si>
  <si>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</si>
  <si>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</si>
  <si>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</si>
  <si>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</si>
  <si>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</si>
  <si>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</si>
  <si>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</si>
  <si>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</si>
  <si>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</si>
  <si>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</si>
  <si>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</si>
  <si>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</si>
  <si>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</si>
  <si>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</si>
  <si>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</si>
  <si>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</si>
  <si>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</si>
  <si>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</si>
  <si>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</si>
  <si>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</si>
  <si>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</si>
  <si>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</si>
  <si>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</si>
  <si>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</si>
  <si>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</si>
  <si>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</si>
  <si>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</si>
  <si>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</si>
  <si>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</si>
  <si>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</si>
  <si>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</si>
  <si>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</si>
  <si>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</si>
  <si>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</si>
  <si>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</si>
  <si>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</si>
  <si>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</si>
  <si>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</si>
  <si>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</si>
  <si>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</si>
  <si>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</si>
  <si>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</si>
  <si>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</si>
  <si>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</si>
  <si>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</si>
  <si>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</si>
  <si>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</si>
  <si>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</si>
  <si>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</si>
  <si>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</si>
  <si>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</si>
  <si>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</si>
  <si>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</si>
  <si>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</si>
  <si>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</si>
  <si>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</si>
  <si>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</si>
  <si>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</si>
  <si>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</si>
  <si>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</si>
  <si>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</si>
  <si>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</si>
  <si>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</si>
  <si>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</si>
  <si>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</si>
  <si>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</si>
  <si>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</si>
  <si>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</si>
  <si>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</si>
  <si>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</si>
  <si>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</si>
  <si>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</si>
  <si>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</si>
  <si>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</si>
  <si>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</si>
  <si>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</si>
  <si>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</si>
  <si>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</si>
  <si>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</si>
  <si>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</si>
  <si>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</si>
  <si>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</si>
  <si>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</si>
  <si>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</si>
  <si>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</si>
  <si>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</si>
  <si>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</si>
  <si>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</si>
  <si>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</si>
  <si>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</si>
  <si>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</si>
  <si>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</si>
  <si>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</si>
  <si>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</si>
  <si>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</si>
  <si>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</si>
  <si>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</si>
  <si>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</si>
  <si>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</si>
  <si>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</si>
  <si>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</si>
  <si>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</si>
  <si>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</si>
  <si>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</si>
  <si>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</si>
  <si>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</si>
  <si>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</si>
  <si>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</si>
  <si>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</si>
  <si>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</si>
  <si>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</si>
  <si>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</si>
  <si>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</si>
  <si>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</si>
  <si>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</si>
  <si>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</si>
  <si>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</si>
  <si>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</si>
  <si>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</si>
  <si>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</si>
  <si>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</si>
  <si>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</si>
  <si>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</si>
  <si>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</si>
  <si>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</si>
  <si>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</si>
  <si>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</si>
  <si>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</si>
  <si>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</si>
  <si>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</si>
  <si>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</si>
  <si>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</si>
  <si>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</si>
  <si>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</si>
  <si>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</si>
  <si>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</si>
  <si>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</si>
  <si>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</si>
  <si>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</si>
  <si>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</si>
  <si>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</si>
  <si>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</si>
  <si>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</si>
  <si>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</si>
  <si>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</si>
  <si>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</si>
  <si>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</si>
  <si>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</si>
  <si>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</si>
  <si>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</si>
  <si>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</si>
  <si>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</si>
  <si>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</si>
  <si>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</si>
  <si>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</si>
  <si>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</si>
  <si>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</si>
  <si>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</si>
  <si>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</si>
  <si>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</si>
  <si>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</si>
  <si>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</si>
  <si>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</si>
  <si>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</si>
  <si>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</si>
  <si>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</si>
  <si>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</si>
  <si>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</si>
  <si>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</si>
  <si>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</si>
  <si>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</si>
  <si>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</si>
  <si>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</si>
  <si>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</si>
  <si>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</si>
  <si>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</si>
  <si>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</si>
  <si>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</si>
  <si>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</si>
  <si>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</si>
  <si>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</si>
  <si>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</si>
  <si>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</si>
  <si>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</si>
  <si>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</si>
  <si>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</si>
  <si>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</si>
  <si>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</si>
  <si>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</si>
  <si>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</si>
  <si>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</si>
  <si>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</si>
  <si>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</si>
  <si>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</si>
  <si>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</si>
  <si>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</si>
  <si>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</si>
  <si>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</si>
  <si>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</si>
  <si>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</si>
  <si>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</si>
  <si>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</si>
  <si>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</si>
  <si>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</si>
  <si>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</si>
  <si>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</si>
  <si>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</si>
  <si>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</si>
  <si>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</si>
  <si>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</si>
  <si>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</si>
  <si>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</si>
  <si>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</si>
  <si>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</si>
  <si>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</si>
  <si>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</si>
  <si>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</si>
  <si>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</si>
  <si>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</si>
  <si>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</si>
  <si>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</si>
  <si>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</si>
  <si>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</si>
  <si>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</si>
  <si>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</si>
  <si>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</si>
  <si>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</si>
  <si>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</si>
  <si>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</si>
  <si>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</si>
  <si>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</si>
  <si>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</si>
  <si>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</si>
  <si>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</si>
  <si>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</si>
  <si>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</si>
  <si>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</si>
  <si>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</si>
  <si>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</si>
  <si>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</si>
  <si>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</si>
  <si>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</si>
  <si>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</si>
  <si>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</si>
  <si>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</si>
  <si>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</si>
  <si>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</si>
  <si>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</si>
  <si>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</si>
  <si>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</si>
  <si>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</si>
  <si>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</si>
  <si>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</si>
  <si>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</si>
  <si>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</si>
  <si>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</si>
  <si>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</si>
  <si>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</si>
  <si>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</si>
  <si>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</si>
  <si>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</si>
  <si>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</si>
  <si>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</si>
  <si>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</si>
  <si>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</si>
  <si>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</si>
  <si>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</si>
  <si>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</si>
  <si>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</si>
  <si>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</si>
  <si>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</si>
  <si>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</si>
  <si>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</si>
  <si>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</si>
  <si>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</si>
  <si>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</si>
  <si>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</si>
  <si>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</si>
  <si>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</si>
  <si>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</si>
  <si>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</si>
  <si>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</si>
  <si>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</si>
  <si>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</si>
  <si>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</si>
  <si>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</si>
  <si>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</si>
  <si>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</si>
  <si>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</si>
  <si>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</si>
  <si>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</si>
  <si>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</si>
  <si>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</si>
  <si>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</si>
  <si>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</si>
  <si>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</si>
  <si>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</si>
  <si>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</si>
  <si>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</si>
  <si>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</si>
  <si>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</si>
  <si>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</si>
  <si>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</si>
  <si>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</si>
  <si>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</si>
  <si>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</si>
  <si>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</si>
  <si>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</si>
  <si>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</si>
  <si>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</si>
  <si>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</si>
  <si>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</si>
  <si>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</si>
  <si>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</si>
  <si>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</si>
  <si>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</si>
  <si>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</si>
  <si>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</si>
  <si>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</si>
  <si>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</si>
  <si>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</si>
  <si>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</si>
  <si>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</si>
  <si>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</si>
  <si>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</si>
  <si>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</si>
  <si>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</si>
  <si>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</si>
  <si>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</si>
  <si>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</si>
  <si>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</si>
  <si>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</si>
  <si>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</si>
  <si>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</si>
  <si>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</si>
  <si>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</si>
  <si>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</si>
  <si>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</si>
  <si>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</si>
  <si>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</si>
  <si>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</si>
  <si>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</si>
  <si>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</si>
  <si>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</si>
  <si>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</si>
  <si>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</si>
  <si>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</si>
  <si>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</si>
  <si>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</si>
  <si>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</si>
  <si>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</si>
  <si>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</si>
  <si>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</si>
  <si>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</si>
  <si>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</si>
  <si>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</si>
  <si>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</si>
  <si>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</si>
  <si>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</si>
  <si>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</si>
  <si>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</si>
  <si>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</si>
  <si>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</si>
  <si>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</si>
  <si>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</si>
  <si>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</si>
  <si>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</si>
  <si>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</si>
  <si>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</si>
  <si>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</si>
  <si>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</si>
  <si>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</si>
  <si>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</si>
  <si>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</si>
  <si>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</si>
  <si>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</si>
  <si>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</si>
  <si>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</si>
  <si>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</si>
  <si>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</si>
  <si>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</si>
  <si>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</si>
  <si>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</si>
  <si>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</si>
  <si>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</si>
  <si>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</si>
  <si>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</si>
  <si>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</si>
  <si>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</si>
  <si>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</si>
  <si>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</si>
  <si>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</si>
  <si>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</si>
  <si>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</si>
  <si>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</si>
  <si>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</si>
  <si>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</si>
  <si>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</si>
  <si>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</si>
  <si>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</si>
  <si>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</si>
  <si>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</si>
  <si>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</si>
  <si>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</si>
  <si>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</si>
  <si>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</si>
  <si>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</si>
  <si>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</si>
  <si>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</si>
  <si>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</si>
  <si>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</si>
  <si>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</si>
  <si>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</si>
  <si>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</si>
  <si>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</si>
  <si>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</si>
  <si>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</si>
  <si>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</si>
  <si>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</si>
  <si>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</si>
  <si>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</si>
  <si>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</si>
  <si>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</si>
  <si>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</si>
  <si>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</si>
  <si>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</si>
  <si>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</si>
  <si>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</si>
  <si>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</si>
  <si>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</si>
  <si>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</si>
  <si>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</si>
  <si>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</si>
  <si>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</si>
  <si>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</si>
  <si>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</si>
  <si>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</si>
  <si>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</si>
  <si>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</si>
  <si>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</si>
  <si>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</si>
  <si>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</si>
  <si>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</si>
  <si>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</si>
  <si>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</si>
  <si>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</si>
  <si>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</si>
  <si>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</si>
  <si>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</si>
  <si>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</si>
  <si>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</si>
  <si>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</si>
  <si>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</si>
  <si>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</si>
  <si>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</si>
  <si>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</si>
  <si>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</si>
  <si>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</si>
  <si>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</si>
  <si>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</si>
  <si>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</si>
  <si>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</si>
  <si>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</si>
  <si>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</si>
  <si>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</si>
  <si>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</si>
  <si>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</si>
  <si>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</si>
  <si>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</si>
  <si>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</si>
  <si>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</si>
  <si>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</si>
  <si>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</si>
  <si>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</si>
  <si>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</si>
  <si>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</si>
  <si>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</si>
  <si>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</si>
  <si>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</si>
  <si>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</si>
  <si>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</si>
  <si>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</si>
  <si>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</si>
  <si>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</si>
  <si>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</si>
  <si>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</si>
  <si>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</si>
  <si>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</si>
  <si>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</si>
  <si>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</si>
  <si>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</si>
  <si>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</si>
  <si>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</si>
  <si>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</si>
  <si>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</si>
  <si>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</si>
  <si>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</si>
  <si>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</si>
  <si>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</si>
  <si>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</si>
  <si>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</si>
  <si>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</si>
  <si>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</si>
  <si>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</si>
  <si>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</si>
  <si>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</si>
  <si>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</si>
  <si>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</si>
  <si>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</si>
  <si>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</si>
  <si>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</si>
  <si>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</si>
  <si>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</si>
  <si>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</si>
  <si>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</si>
  <si>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</si>
  <si>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</si>
  <si>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</si>
  <si>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</si>
  <si>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</si>
  <si>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</si>
  <si>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</si>
  <si>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</si>
  <si>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</si>
  <si>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</si>
  <si>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</si>
  <si>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</si>
  <si>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</si>
  <si>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</si>
  <si>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</si>
  <si>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</si>
  <si>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</si>
  <si>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</si>
  <si>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</si>
  <si>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</si>
  <si>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</si>
  <si>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</si>
  <si>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</si>
  <si>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</si>
  <si>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</si>
  <si>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</si>
  <si>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</si>
  <si>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</si>
  <si>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</si>
  <si>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</si>
  <si>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</si>
  <si>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</si>
  <si>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</si>
  <si>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</si>
  <si>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</si>
  <si>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</si>
  <si>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</si>
  <si>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</si>
  <si>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</si>
  <si>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</si>
  <si>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</si>
  <si>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</si>
  <si>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</si>
  <si>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</si>
  <si>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</si>
  <si>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</si>
  <si>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</si>
  <si>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</si>
  <si>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</si>
  <si>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</si>
  <si>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</si>
  <si>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</si>
  <si>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</si>
  <si>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</si>
  <si>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</si>
  <si>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</si>
  <si>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</si>
  <si>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</si>
  <si>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</si>
  <si>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</si>
  <si>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</si>
  <si>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</si>
  <si>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</si>
  <si>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</si>
  <si>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</si>
  <si>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</si>
  <si>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</si>
  <si>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</si>
  <si>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</si>
  <si>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</si>
  <si>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</si>
  <si>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</si>
  <si>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</si>
  <si>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</si>
  <si>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</si>
  <si>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</si>
  <si>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</si>
  <si>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</si>
  <si>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</si>
  <si>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</si>
  <si>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</si>
  <si>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</si>
  <si>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</si>
  <si>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</si>
  <si>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</si>
  <si>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</si>
  <si>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</si>
  <si>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</si>
  <si>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</si>
  <si>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</si>
  <si>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</si>
  <si>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</si>
  <si>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</si>
  <si>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</si>
  <si>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</si>
  <si>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</si>
  <si>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</si>
  <si>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</si>
  <si>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</si>
  <si>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</si>
  <si>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</si>
  <si>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</si>
  <si>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</si>
  <si>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</si>
  <si>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</si>
  <si>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</si>
  <si>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</si>
  <si>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</si>
  <si>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</si>
  <si>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</si>
  <si>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</si>
  <si>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</si>
  <si>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</si>
  <si>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</si>
  <si>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</si>
  <si>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</si>
  <si>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</si>
  <si>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</si>
  <si>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</si>
  <si>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</si>
  <si>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</si>
  <si>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</si>
  <si>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</si>
  <si>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</si>
  <si>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</si>
  <si>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</si>
  <si>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</si>
  <si>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</si>
  <si>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</si>
  <si>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</si>
  <si>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</si>
  <si>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</si>
  <si>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</si>
  <si>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</si>
  <si>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</si>
  <si>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</si>
  <si>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</si>
  <si>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</si>
  <si>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</si>
  <si>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</si>
  <si>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</si>
  <si>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</si>
  <si>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</si>
  <si>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</si>
  <si>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</si>
  <si>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</si>
  <si>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</si>
  <si>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</si>
  <si>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</si>
  <si>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</si>
  <si>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</si>
  <si>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</si>
  <si>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</si>
  <si>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</si>
  <si>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</si>
  <si>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</si>
  <si>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</si>
  <si>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</si>
  <si>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</si>
  <si>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</si>
  <si>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</si>
  <si>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</si>
  <si>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</si>
  <si>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</si>
  <si>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</si>
  <si>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</si>
  <si>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</si>
  <si>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</si>
  <si>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</si>
  <si>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</si>
  <si>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</si>
  <si>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</si>
  <si>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</si>
  <si>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</si>
  <si>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</si>
  <si>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</si>
  <si>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</si>
  <si>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</si>
  <si>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</si>
  <si>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</si>
  <si>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</si>
  <si>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</si>
  <si>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</si>
  <si>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</si>
  <si>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</si>
  <si>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</si>
  <si>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</si>
  <si>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</si>
  <si>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</si>
  <si>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</si>
  <si>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</si>
  <si>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</si>
  <si>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</si>
  <si>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</si>
  <si>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</si>
  <si>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</si>
  <si>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</si>
  <si>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</si>
  <si>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</si>
  <si>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</si>
  <si>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</si>
  <si>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</si>
  <si>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</si>
  <si>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</si>
  <si>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</si>
  <si>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</si>
  <si>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</si>
  <si>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</si>
  <si>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</si>
  <si>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</si>
  <si>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</si>
  <si>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</si>
  <si>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</si>
  <si>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</si>
  <si>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</si>
  <si>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</si>
  <si>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</si>
  <si>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</si>
  <si>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</si>
  <si>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</si>
  <si>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</si>
  <si>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</si>
  <si>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</si>
  <si>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</si>
  <si>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</si>
  <si>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</si>
  <si>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</si>
  <si>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</si>
  <si>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</si>
  <si>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</si>
  <si>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</si>
  <si>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</si>
  <si>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</si>
  <si>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</si>
  <si>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</si>
  <si>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</si>
  <si>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</si>
  <si>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</si>
  <si>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</si>
  <si>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</si>
  <si>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</si>
  <si>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</si>
  <si>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</si>
  <si>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</si>
  <si>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</si>
  <si>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</si>
  <si>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</si>
  <si>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</si>
  <si>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</si>
  <si>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</si>
  <si>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</si>
  <si>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</si>
  <si>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</si>
  <si>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</si>
  <si>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</si>
  <si>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</si>
  <si>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</si>
  <si>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</si>
  <si>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</si>
  <si>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</si>
  <si>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</si>
  <si>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</si>
  <si>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</si>
  <si>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</si>
  <si>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</si>
  <si>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</si>
  <si>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</si>
  <si>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</si>
  <si>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</si>
  <si>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</si>
  <si>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</si>
  <si>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</si>
  <si>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</si>
  <si>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</si>
  <si>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</si>
  <si>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</si>
  <si>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</si>
  <si>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</si>
  <si>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</si>
  <si>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</si>
  <si>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</si>
  <si>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</si>
  <si>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</si>
  <si>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</si>
  <si>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</si>
  <si>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</si>
  <si>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</si>
  <si>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</si>
  <si>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</si>
  <si>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</si>
  <si>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</si>
  <si>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</si>
  <si>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</si>
  <si>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</si>
  <si>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</si>
  <si>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</si>
  <si>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</si>
  <si>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</si>
  <si>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</si>
  <si>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</si>
  <si>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</si>
  <si>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</si>
  <si>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</si>
  <si>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</si>
  <si>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</si>
  <si>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</si>
  <si>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</si>
  <si>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</si>
  <si>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</si>
  <si>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</si>
  <si>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</si>
  <si>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</si>
  <si>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</si>
  <si>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</si>
  <si>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</si>
  <si>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</si>
  <si>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</si>
  <si>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</si>
  <si>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</si>
  <si>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</si>
  <si>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</si>
  <si>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</si>
  <si>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</si>
  <si>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</si>
  <si>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</si>
  <si>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</si>
  <si>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</si>
  <si>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</si>
  <si>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</si>
  <si>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</si>
  <si>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</si>
  <si>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</si>
  <si>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</si>
  <si>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</si>
  <si>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</si>
  <si>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</si>
  <si>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</si>
  <si>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</si>
  <si>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</si>
  <si>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</si>
  <si>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</si>
  <si>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</si>
  <si>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</si>
  <si>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</si>
  <si>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</si>
  <si>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</si>
  <si>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</si>
  <si>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</si>
  <si>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</si>
  <si>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</si>
  <si>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</si>
  <si>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</si>
  <si>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</si>
  <si>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</si>
  <si>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</si>
  <si>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</si>
  <si>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</si>
  <si>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</si>
  <si>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</si>
  <si>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</si>
  <si>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</si>
  <si>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</si>
  <si>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</si>
  <si>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</si>
  <si>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</si>
  <si>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</si>
  <si>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</si>
  <si>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</si>
  <si>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</si>
  <si>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</si>
  <si>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</si>
  <si>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</si>
  <si>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</si>
  <si>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</si>
  <si>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</si>
  <si>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</si>
  <si>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</si>
  <si>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</si>
  <si>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</si>
  <si>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</si>
  <si>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</si>
  <si>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</si>
  <si>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</si>
  <si>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</si>
  <si>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</si>
  <si>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</si>
  <si>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</si>
  <si>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</si>
  <si>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</si>
  <si>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</si>
  <si>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</si>
  <si>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</si>
  <si>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</si>
  <si>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</si>
  <si>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</si>
  <si>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</si>
  <si>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</si>
  <si>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</si>
  <si>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</si>
  <si>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</si>
  <si>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</si>
  <si>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</si>
  <si>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</si>
  <si>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</si>
  <si>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</si>
  <si>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</si>
  <si>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</si>
  <si>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</si>
  <si>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</si>
  <si>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</si>
  <si>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</si>
  <si>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</si>
  <si>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</si>
  <si>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</si>
  <si>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</si>
  <si>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</si>
  <si>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</si>
  <si>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</si>
  <si>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</si>
  <si>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</si>
  <si>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</si>
  <si>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</si>
  <si>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</si>
  <si>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</si>
  <si>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</si>
  <si>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</si>
  <si>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</si>
  <si>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</si>
  <si>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</si>
  <si>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</si>
  <si>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</si>
  <si>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</si>
  <si>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</si>
  <si>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</si>
  <si>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</si>
  <si>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</si>
  <si>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</si>
  <si>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</si>
  <si>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</si>
  <si>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</si>
  <si>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</si>
  <si>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</si>
  <si>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</si>
  <si>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</si>
  <si>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</si>
  <si>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</si>
  <si>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</si>
  <si>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</si>
  <si>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</si>
  <si>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</si>
  <si>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</si>
  <si>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</si>
  <si>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</si>
  <si>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</si>
  <si>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</si>
  <si>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</si>
  <si>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</si>
  <si>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</si>
  <si>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</si>
  <si>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</si>
  <si>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</si>
  <si>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</si>
  <si>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</si>
  <si>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</si>
  <si>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</si>
  <si>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</si>
  <si>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</si>
  <si>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</si>
  <si>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</si>
  <si>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</si>
  <si>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</si>
  <si>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</si>
  <si>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</si>
  <si>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</si>
  <si>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</si>
  <si>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</si>
  <si>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</si>
  <si>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</si>
  <si>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</si>
  <si>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</si>
  <si>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</si>
  <si>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</si>
  <si>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</si>
  <si>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</si>
  <si>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</si>
  <si>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</si>
  <si>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</si>
  <si>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</si>
  <si>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</si>
  <si>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</si>
  <si>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</si>
  <si>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</si>
  <si>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</si>
  <si>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</si>
  <si>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</si>
  <si>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</si>
  <si>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</si>
  <si>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</si>
  <si>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</si>
  <si>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</si>
  <si>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</si>
  <si>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</si>
  <si>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</si>
  <si>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</si>
  <si>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</si>
  <si>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</si>
  <si>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</si>
  <si>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</si>
  <si>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</si>
  <si>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</si>
  <si>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</si>
  <si>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</si>
  <si>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</si>
  <si>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</si>
  <si>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</si>
  <si>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</si>
  <si>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</si>
  <si>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</si>
  <si>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</si>
  <si>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</si>
  <si>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</si>
  <si>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</si>
  <si>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</si>
  <si>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</si>
  <si>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</si>
  <si>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</si>
  <si>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</si>
  <si>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</si>
  <si>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</si>
  <si>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</si>
  <si>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</si>
  <si>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</si>
  <si>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</si>
  <si>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</si>
  <si>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</si>
  <si>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</si>
  <si>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</si>
  <si>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</si>
  <si>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</si>
  <si>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</si>
  <si>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</si>
  <si>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</si>
  <si>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</si>
  <si>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</si>
  <si>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</si>
  <si>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</si>
  <si>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</si>
  <si>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</si>
  <si>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</si>
  <si>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</si>
  <si>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</si>
  <si>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</si>
  <si>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</si>
  <si>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</si>
  <si>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</si>
  <si>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</si>
  <si>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</si>
  <si>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</si>
  <si>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</si>
  <si>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</si>
  <si>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</si>
  <si>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</si>
  <si>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</si>
  <si>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</si>
  <si>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</si>
  <si>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</si>
  <si>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</si>
  <si>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</si>
  <si>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</si>
  <si>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</si>
  <si>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</si>
  <si>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</si>
  <si>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</si>
  <si>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</si>
  <si>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</si>
  <si>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</si>
  <si>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</si>
  <si>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</si>
  <si>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</si>
  <si>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</si>
  <si>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</si>
  <si>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</si>
  <si>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</si>
  <si>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</si>
  <si>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</si>
  <si>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</si>
  <si>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</si>
  <si>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</si>
  <si>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</si>
  <si>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</si>
  <si>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</si>
  <si>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</si>
  <si>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</si>
  <si>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</si>
  <si>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</si>
  <si>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</si>
  <si>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</si>
  <si>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</si>
  <si>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</si>
  <si>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</si>
  <si>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</si>
  <si>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</si>
  <si>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</si>
  <si>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</si>
  <si>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</si>
  <si>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</si>
  <si>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</si>
  <si>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</si>
  <si>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</si>
  <si>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</si>
  <si>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</si>
  <si>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</si>
  <si>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</si>
  <si>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</si>
  <si>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</si>
  <si>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</si>
  <si>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</si>
  <si>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</si>
  <si>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</si>
  <si>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</si>
  <si>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</si>
  <si>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</si>
  <si>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</si>
  <si>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</si>
  <si>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</si>
  <si>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</si>
  <si>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</si>
  <si>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</si>
  <si>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</si>
  <si>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</si>
  <si>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</si>
  <si>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</si>
  <si>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</si>
  <si>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</si>
  <si>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</si>
  <si>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</si>
  <si>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</si>
  <si>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</si>
  <si>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</si>
  <si>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</si>
  <si>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</si>
  <si>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</si>
  <si>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</si>
  <si>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</si>
  <si>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</si>
  <si>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</si>
  <si>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</si>
  <si>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</si>
  <si>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</si>
  <si>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</si>
  <si>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</si>
  <si>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</si>
  <si>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</si>
  <si>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</si>
  <si>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</si>
  <si>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</si>
  <si>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</si>
  <si>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</si>
  <si>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</si>
  <si>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</si>
  <si>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</si>
  <si>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</si>
  <si>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</si>
  <si>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</si>
  <si>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</si>
  <si>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</si>
  <si>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</si>
  <si>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</si>
  <si>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</si>
  <si>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</si>
  <si>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</si>
  <si>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</si>
  <si>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</si>
  <si>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</si>
  <si>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</si>
  <si>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</si>
  <si>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</si>
  <si>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</si>
  <si>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</si>
  <si>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</si>
  <si>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</si>
  <si>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</si>
  <si>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</si>
  <si>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</si>
  <si>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</si>
  <si>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</si>
  <si>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</si>
  <si>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</si>
  <si>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</si>
  <si>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</si>
  <si>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</si>
  <si>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</si>
  <si>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</si>
  <si>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</si>
  <si>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</si>
  <si>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</si>
  <si>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</si>
  <si>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</si>
  <si>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</si>
  <si>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</si>
  <si>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</si>
  <si>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</si>
  <si>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</si>
  <si>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</si>
  <si>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</si>
  <si>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</si>
  <si>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</si>
  <si>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</si>
  <si>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</si>
  <si>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</si>
  <si>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</si>
  <si>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</si>
  <si>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</si>
  <si>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</si>
  <si>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</si>
  <si>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</si>
  <si>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</si>
  <si>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</si>
  <si>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</si>
  <si>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</si>
  <si>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</si>
  <si>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</si>
  <si>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</si>
  <si>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</si>
  <si>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</si>
  <si>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</si>
  <si>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</si>
  <si>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</si>
  <si>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</si>
  <si>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</si>
  <si>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</si>
  <si>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</si>
  <si>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</si>
  <si>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</si>
  <si>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</si>
  <si>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</si>
  <si>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</si>
  <si>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</si>
  <si>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</si>
  <si>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</si>
  <si>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</si>
  <si>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</si>
  <si>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</si>
  <si>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</si>
  <si>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</si>
  <si>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</si>
  <si>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</si>
  <si>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</si>
  <si>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</si>
  <si>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</si>
  <si>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</si>
  <si>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</si>
  <si>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</si>
  <si>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</si>
  <si>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</si>
  <si>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</si>
  <si>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</si>
  <si>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</si>
  <si>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</si>
  <si>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</si>
  <si>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</si>
  <si>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</si>
  <si>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</si>
  <si>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</si>
  <si>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</si>
  <si>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</si>
  <si>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</si>
  <si>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</si>
  <si>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</si>
  <si>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</si>
  <si>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</si>
  <si>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</si>
  <si>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</si>
  <si>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</si>
  <si>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</si>
  <si>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</si>
  <si>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</si>
  <si>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</si>
  <si>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</si>
  <si>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</si>
  <si>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</si>
  <si>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</si>
  <si>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</si>
  <si>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</si>
  <si>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</si>
  <si>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</si>
  <si>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</si>
  <si>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</si>
  <si>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</si>
  <si>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</si>
  <si>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</si>
  <si>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</si>
  <si>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</si>
  <si>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</si>
  <si>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</si>
  <si>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</si>
  <si>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</si>
  <si>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</si>
  <si>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</si>
  <si>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</si>
  <si>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</si>
  <si>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</si>
  <si>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</si>
  <si>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</si>
  <si>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</si>
  <si>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</si>
  <si>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</si>
  <si>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</si>
  <si>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</si>
  <si>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</si>
  <si>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</si>
  <si>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</si>
  <si>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</si>
  <si>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</si>
  <si>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</si>
  <si>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</si>
  <si>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</si>
  <si>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</si>
  <si>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</si>
  <si>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</si>
  <si>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</si>
  <si>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</si>
  <si>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</si>
  <si>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</si>
  <si>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</si>
  <si>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</si>
  <si>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</si>
  <si>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</si>
  <si>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</si>
  <si>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</si>
  <si>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</si>
  <si>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</si>
  <si>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</si>
  <si>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</si>
  <si>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</si>
  <si>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</si>
  <si>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</si>
  <si>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</si>
  <si>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</si>
  <si>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</si>
  <si>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</si>
  <si>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</si>
  <si>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</si>
  <si>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</si>
  <si>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</si>
  <si>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</si>
  <si>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</si>
  <si>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</si>
  <si>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</si>
  <si>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</si>
  <si>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</si>
  <si>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</si>
  <si>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</si>
  <si>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</si>
  <si>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</si>
  <si>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</si>
  <si>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</si>
  <si>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</si>
  <si>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</si>
  <si>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</si>
  <si>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</si>
  <si>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</si>
  <si>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</si>
  <si>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</si>
  <si>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</si>
  <si>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</si>
  <si>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</si>
  <si>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</si>
  <si>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</si>
  <si>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</si>
  <si>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</si>
  <si>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</si>
  <si>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</si>
  <si>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</si>
  <si>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</si>
  <si>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</si>
  <si>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</si>
  <si>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</si>
  <si>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</si>
  <si>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</si>
  <si>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</si>
  <si>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</si>
  <si>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</si>
  <si>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</si>
  <si>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</si>
  <si>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</si>
  <si>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</si>
  <si>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</si>
  <si>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</si>
  <si>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</si>
  <si>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</si>
  <si>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</si>
  <si>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</si>
  <si>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</si>
  <si>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</si>
  <si>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</si>
  <si>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</si>
  <si>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</si>
  <si>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</si>
  <si>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</si>
  <si>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</si>
  <si>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</si>
  <si>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</si>
  <si>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</si>
  <si>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</si>
  <si>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</si>
  <si>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</si>
  <si>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</si>
  <si>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</si>
  <si>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</si>
  <si>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</si>
  <si>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</si>
  <si>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</si>
  <si>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</si>
  <si>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</si>
  <si>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</si>
  <si>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</si>
  <si>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</si>
  <si>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</si>
  <si>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</si>
  <si>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</si>
  <si>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</si>
  <si>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</si>
  <si>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</si>
  <si>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</si>
  <si>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</si>
  <si>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</si>
  <si>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</si>
  <si>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</si>
  <si>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</si>
  <si>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</si>
  <si>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</si>
  <si>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</si>
  <si>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</si>
  <si>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</si>
  <si>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</si>
  <si>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</si>
  <si>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</si>
  <si>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</si>
  <si>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</si>
  <si>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</si>
  <si>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</si>
  <si>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</si>
  <si>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</si>
  <si>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</si>
  <si>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</si>
  <si>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</si>
  <si>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</si>
  <si>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</si>
  <si>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</si>
  <si>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</si>
  <si>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</si>
  <si>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</si>
  <si>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</si>
  <si>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</si>
  <si>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</si>
  <si>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</si>
  <si>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</si>
  <si>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</si>
  <si>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</si>
  <si>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</si>
  <si>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</si>
  <si>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</si>
  <si>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</si>
  <si>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</si>
  <si>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</si>
  <si>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</si>
  <si>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</si>
  <si>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</si>
  <si>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</si>
  <si>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</si>
  <si>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</si>
  <si>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</si>
  <si>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</si>
  <si>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</si>
  <si>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</si>
  <si>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</si>
  <si>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</si>
  <si>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</si>
  <si>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</si>
  <si>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</si>
  <si>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</si>
  <si>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</si>
  <si>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</si>
  <si>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</si>
  <si>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</si>
  <si>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</si>
  <si>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</si>
  <si>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</si>
  <si>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</si>
  <si>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</si>
  <si>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</si>
  <si>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</si>
  <si>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</si>
  <si>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</si>
  <si>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</si>
  <si>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</si>
  <si>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</si>
  <si>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</si>
  <si>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</si>
  <si>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</si>
  <si>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</si>
  <si>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</si>
  <si>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</si>
  <si>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</si>
  <si>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</si>
  <si>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</si>
  <si>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</si>
  <si>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</si>
  <si>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</si>
  <si>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</si>
  <si>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</si>
  <si>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</si>
  <si>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</si>
  <si>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</si>
  <si>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</si>
  <si>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</si>
  <si>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</si>
  <si>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</si>
  <si>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</si>
  <si>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</si>
  <si>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</si>
  <si>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</si>
  <si>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</si>
  <si>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</si>
  <si>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</si>
  <si>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</si>
  <si>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</si>
  <si>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</si>
  <si>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</si>
  <si>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</si>
  <si>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</si>
  <si>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</si>
  <si>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</si>
  <si>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</si>
  <si>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</si>
  <si>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</si>
  <si>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</si>
  <si>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</si>
  <si>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</si>
  <si>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</si>
  <si>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</si>
  <si>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</si>
  <si>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</si>
  <si>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</si>
  <si>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</si>
  <si>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</si>
  <si>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</si>
  <si>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</si>
  <si>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</si>
  <si>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</si>
  <si>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</si>
  <si>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</si>
  <si>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</si>
  <si>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</si>
  <si>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</si>
  <si>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</si>
  <si>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</si>
  <si>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</si>
  <si>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</si>
  <si>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</si>
  <si>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</si>
  <si>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</si>
  <si>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</si>
  <si>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</si>
  <si>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</si>
  <si>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</si>
  <si>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</si>
  <si>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</si>
  <si>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</si>
  <si>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</si>
  <si>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</si>
  <si>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</si>
  <si>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</si>
  <si>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</si>
  <si>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</si>
  <si>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</si>
  <si>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</si>
  <si>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</si>
  <si>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</si>
  <si>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</si>
  <si>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</si>
  <si>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</si>
  <si>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</si>
  <si>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</si>
  <si>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</si>
  <si>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</si>
  <si>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</si>
  <si>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</si>
  <si>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</si>
  <si>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</si>
  <si>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</si>
  <si>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</si>
  <si>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</si>
  <si>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</si>
  <si>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</si>
  <si>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</si>
  <si>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</si>
  <si>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</si>
  <si>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</si>
  <si>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</si>
  <si>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</si>
  <si>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</si>
  <si>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</si>
  <si>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</si>
  <si>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</si>
  <si>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</si>
  <si>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</si>
  <si>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</si>
  <si>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</si>
  <si>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</si>
  <si>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</si>
  <si>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</si>
  <si>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</si>
  <si>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</si>
  <si>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</si>
  <si>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</si>
  <si>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</si>
  <si>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</si>
  <si>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</si>
  <si>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</si>
  <si>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</si>
  <si>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</si>
  <si>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</si>
  <si>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</si>
  <si>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</si>
  <si>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</si>
  <si>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</si>
  <si>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</si>
  <si>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</si>
  <si>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</si>
  <si>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</si>
  <si>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</si>
  <si>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</si>
  <si>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</si>
  <si>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</si>
  <si>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</si>
  <si>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</si>
  <si>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</si>
  <si>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</si>
  <si>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</si>
  <si>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</si>
  <si>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</si>
  <si>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</si>
  <si>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</si>
  <si>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</si>
  <si>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</si>
  <si>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</si>
  <si>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</si>
  <si>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</si>
  <si>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</si>
  <si>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</si>
  <si>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</si>
  <si>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</si>
  <si>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</si>
  <si>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</si>
  <si>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</si>
  <si>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</si>
  <si>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</si>
  <si>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</si>
  <si>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</si>
  <si>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</si>
  <si>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</si>
  <si>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</si>
  <si>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</si>
  <si>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</si>
  <si>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</si>
  <si>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</si>
  <si>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</si>
  <si>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</si>
  <si>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</si>
  <si>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</si>
  <si>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</si>
  <si>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</si>
  <si>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</si>
  <si>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</si>
  <si>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</si>
  <si>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</si>
  <si>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</si>
  <si>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</si>
  <si>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</si>
  <si>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</si>
  <si>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</si>
  <si>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</si>
  <si>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</si>
  <si>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</si>
  <si>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</si>
  <si>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</si>
  <si>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</si>
  <si>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</si>
  <si>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</si>
  <si>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</si>
  <si>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</si>
  <si>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</si>
  <si>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</si>
  <si>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</si>
  <si>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</si>
  <si>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</si>
  <si>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</si>
  <si>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</si>
  <si>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</si>
  <si>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</si>
  <si>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</si>
  <si>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</si>
  <si>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</si>
  <si>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</si>
  <si>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</si>
  <si>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</si>
  <si>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</si>
  <si>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</si>
  <si>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</si>
  <si>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</si>
  <si>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</si>
  <si>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</si>
  <si>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</si>
  <si>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</si>
  <si>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</si>
  <si>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</si>
  <si>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</si>
  <si>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</si>
  <si>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</si>
  <si>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</si>
  <si>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</si>
  <si>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</si>
  <si>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</si>
  <si>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</si>
  <si>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</si>
  <si>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</si>
  <si>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</si>
  <si>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</si>
  <si>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</si>
  <si>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</si>
  <si>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</si>
  <si>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</si>
  <si>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</si>
  <si>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</si>
  <si>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</si>
  <si>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</si>
  <si>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</si>
  <si>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</si>
  <si>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</si>
  <si>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</si>
  <si>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</si>
  <si>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</si>
  <si>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</si>
  <si>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</si>
  <si>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</si>
  <si>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</si>
  <si>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</si>
  <si>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</si>
  <si>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</si>
  <si>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</si>
  <si>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</si>
  <si>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</si>
  <si>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</si>
  <si>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</si>
  <si>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</si>
  <si>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</si>
  <si>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</si>
  <si>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</si>
  <si>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</si>
  <si>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</si>
  <si>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</si>
  <si>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</si>
  <si>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</si>
  <si>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</si>
  <si>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</si>
  <si>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</si>
  <si>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</si>
  <si>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</si>
  <si>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</si>
  <si>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</si>
  <si>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</si>
  <si>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</si>
  <si>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</si>
  <si>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</si>
  <si>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</si>
  <si>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</si>
  <si>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</si>
  <si>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</si>
  <si>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</si>
  <si>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</si>
  <si>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</si>
  <si>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</si>
  <si>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</si>
  <si>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</si>
  <si>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</si>
  <si>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</si>
  <si>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</si>
  <si>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</si>
  <si>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</si>
  <si>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</si>
  <si>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</si>
  <si>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</si>
  <si>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</si>
  <si>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</si>
  <si>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</si>
  <si>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</si>
  <si>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</si>
  <si>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</si>
  <si>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</si>
  <si>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</si>
  <si>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</si>
  <si>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</si>
  <si>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</si>
  <si>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</si>
  <si>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</si>
  <si>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</si>
  <si>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</si>
  <si>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</si>
  <si>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</si>
  <si>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</si>
  <si>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</si>
  <si>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</si>
  <si>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</si>
  <si>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</si>
  <si>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</si>
  <si>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</si>
  <si>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</si>
  <si>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</si>
  <si>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</si>
  <si>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</si>
  <si>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</si>
  <si>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</si>
  <si>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</si>
  <si>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</si>
  <si>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</si>
  <si>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</si>
  <si>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</si>
  <si>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</si>
  <si>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</si>
  <si>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</si>
  <si>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</si>
  <si>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</si>
  <si>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</si>
  <si>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</si>
  <si>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</si>
  <si>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</si>
  <si>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</si>
  <si>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</si>
  <si>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</si>
  <si>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</si>
  <si>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</si>
  <si>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</si>
  <si>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</si>
  <si>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</si>
  <si>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</si>
  <si>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</si>
  <si>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</si>
  <si>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</si>
  <si>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</si>
  <si>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</si>
  <si>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</si>
  <si>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</si>
  <si>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</si>
  <si>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</si>
  <si>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</si>
  <si>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</si>
  <si>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</si>
  <si>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</si>
  <si>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</si>
  <si>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</si>
  <si>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</si>
  <si>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</si>
  <si>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</si>
  <si>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</si>
  <si>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</si>
  <si>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</si>
  <si>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</si>
  <si>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</si>
  <si>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</si>
  <si>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</si>
  <si>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</si>
  <si>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</si>
  <si>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</si>
  <si>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</si>
  <si>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</si>
  <si>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</si>
  <si>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</si>
  <si>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</si>
  <si>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</si>
  <si>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</si>
  <si>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</si>
  <si>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</si>
  <si>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</si>
  <si>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</si>
  <si>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</si>
  <si>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</si>
  <si>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</si>
  <si>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</si>
  <si>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</si>
  <si>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</si>
  <si>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</si>
  <si>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</si>
  <si>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</si>
  <si>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</si>
  <si>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</si>
  <si>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</si>
  <si>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</si>
  <si>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</si>
  <si>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</si>
  <si>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</si>
  <si>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</si>
  <si>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</si>
  <si>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</si>
  <si>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</si>
  <si>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</si>
  <si>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</si>
  <si>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</si>
  <si>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</si>
  <si>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</si>
  <si>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</si>
  <si>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</si>
  <si>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</si>
  <si>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</si>
  <si>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</si>
  <si>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</si>
  <si>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</si>
  <si>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</si>
  <si>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</si>
  <si>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</si>
  <si>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</si>
  <si>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</si>
  <si>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</si>
  <si>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</si>
  <si>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</si>
  <si>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</si>
  <si>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</si>
  <si>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</si>
  <si>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</si>
  <si>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</si>
  <si>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</si>
  <si>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</si>
  <si>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</si>
  <si>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</si>
  <si>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</si>
  <si>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</si>
  <si>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</si>
  <si>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</si>
  <si>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</si>
  <si>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</si>
  <si>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</si>
  <si>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</si>
  <si>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</si>
  <si>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</si>
  <si>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</si>
  <si>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</si>
  <si>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</si>
  <si>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</si>
  <si>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</si>
  <si>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</si>
  <si>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</si>
  <si>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</si>
  <si>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</si>
  <si>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</si>
  <si>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</si>
  <si>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</si>
  <si>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</si>
  <si>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</si>
  <si>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</si>
  <si>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</si>
  <si>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</si>
  <si>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</si>
  <si>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</si>
  <si>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</si>
  <si>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</si>
  <si>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</si>
  <si>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</si>
  <si>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</si>
  <si>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</si>
  <si>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</si>
  <si>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</si>
  <si>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</si>
  <si>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</si>
  <si>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</si>
  <si>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</si>
  <si>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</si>
  <si>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</si>
  <si>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</si>
  <si>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</si>
  <si>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</si>
  <si>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</si>
  <si>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</si>
  <si>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</si>
  <si>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</si>
  <si>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</si>
  <si>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</si>
  <si>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</si>
  <si>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</si>
  <si>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</si>
  <si>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</si>
  <si>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</si>
  <si>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</si>
  <si>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</si>
  <si>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</si>
  <si>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</si>
  <si>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</si>
  <si>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</si>
  <si>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</si>
  <si>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</si>
  <si>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</si>
  <si>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</si>
  <si>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</si>
  <si>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</si>
  <si>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</si>
  <si>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</si>
  <si>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</si>
  <si>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</si>
  <si>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</si>
  <si>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</si>
  <si>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</si>
  <si>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</si>
  <si>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</si>
  <si>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</si>
  <si>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</si>
  <si>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</si>
  <si>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</si>
  <si>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</si>
  <si>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</si>
  <si>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</si>
  <si>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</si>
  <si>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</si>
  <si>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</si>
  <si>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</si>
  <si>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</si>
  <si>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</si>
  <si>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</si>
  <si>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</si>
  <si>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</si>
  <si>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</si>
  <si>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</si>
  <si>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</si>
  <si>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</si>
  <si>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</si>
  <si>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</si>
  <si>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</si>
  <si>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</si>
  <si>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</si>
  <si>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</si>
  <si>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</si>
  <si>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</si>
  <si>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</si>
  <si>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</si>
  <si>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</si>
  <si>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</si>
  <si>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</si>
  <si>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</si>
  <si>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</si>
  <si>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</si>
  <si>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</si>
  <si>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</si>
  <si>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</si>
  <si>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</si>
  <si>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</si>
  <si>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</si>
  <si>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</si>
  <si>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</si>
  <si>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</si>
  <si>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</si>
  <si>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</si>
  <si>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</si>
  <si>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</si>
  <si>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</si>
  <si>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</si>
  <si>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</si>
  <si>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</si>
  <si>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</si>
  <si>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</si>
  <si>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</si>
  <si>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</si>
  <si>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</si>
  <si>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</si>
  <si>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</si>
  <si>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</si>
  <si>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</si>
  <si>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</si>
  <si>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</si>
  <si>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</si>
  <si>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</si>
  <si>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</si>
  <si>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</si>
  <si>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</si>
  <si>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</si>
  <si>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</si>
  <si>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</si>
  <si>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</si>
  <si>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</si>
  <si>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</si>
  <si>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</si>
  <si>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</si>
  <si>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</si>
  <si>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</si>
  <si>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</si>
  <si>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</si>
  <si>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</si>
  <si>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</si>
  <si>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</si>
  <si>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</si>
  <si>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</si>
  <si>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</si>
  <si>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</si>
  <si>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</si>
  <si>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</si>
  <si>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</si>
  <si>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</si>
  <si>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</si>
  <si>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</si>
  <si>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</si>
  <si>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</si>
  <si>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</si>
  <si>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</si>
  <si>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</si>
  <si>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</si>
  <si>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</si>
  <si>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</si>
  <si>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</si>
  <si>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</si>
  <si>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</si>
  <si>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</si>
  <si>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</si>
  <si>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</si>
  <si>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</si>
  <si>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</si>
  <si>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</si>
  <si>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</si>
  <si>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</si>
  <si>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</si>
  <si>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</si>
  <si>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</si>
  <si>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</si>
  <si>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</si>
  <si>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</si>
  <si>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</si>
  <si>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</si>
  <si>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</si>
  <si>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</si>
  <si>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</si>
  <si>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</si>
  <si>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</si>
  <si>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</si>
  <si>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</si>
  <si>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</si>
  <si>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</si>
  <si>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</si>
  <si>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</si>
  <si>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</si>
  <si>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</si>
  <si>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</si>
  <si>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</si>
  <si>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</si>
  <si>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</si>
  <si>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</si>
  <si>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</si>
  <si>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</si>
  <si>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</si>
  <si>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</si>
  <si>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</si>
  <si>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</si>
  <si>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</si>
  <si>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</si>
  <si>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</si>
  <si>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</si>
  <si>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</si>
  <si>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</si>
  <si>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</si>
  <si>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</si>
  <si>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</si>
  <si>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</si>
  <si>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</si>
  <si>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</si>
  <si>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</si>
  <si>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</si>
  <si>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</si>
  <si>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</si>
  <si>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</si>
  <si>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</si>
  <si>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</si>
  <si>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</si>
  <si>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</si>
  <si>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</si>
  <si>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</si>
  <si>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</si>
  <si>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</si>
  <si>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</si>
  <si>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</si>
  <si>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</si>
  <si>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</si>
  <si>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</si>
  <si>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</si>
  <si>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</si>
  <si>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</si>
  <si>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</si>
  <si>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</si>
  <si>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</si>
  <si>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</si>
  <si>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</si>
  <si>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</si>
  <si>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</si>
  <si>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</si>
  <si>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</si>
  <si>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</si>
  <si>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</si>
  <si>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</si>
  <si>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</si>
  <si>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</si>
  <si>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</si>
  <si>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</si>
  <si>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</si>
  <si>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</si>
  <si>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</si>
  <si>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</si>
  <si>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</si>
  <si>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</si>
  <si>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</si>
  <si>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</si>
  <si>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</si>
  <si>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</si>
  <si>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</si>
  <si>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</si>
  <si>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</si>
  <si>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</si>
  <si>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</si>
  <si>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</si>
  <si>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</si>
  <si>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</si>
  <si>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</si>
  <si>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</si>
  <si>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</si>
  <si>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</si>
  <si>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</si>
  <si>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</si>
  <si>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</si>
  <si>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</si>
  <si>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</si>
  <si>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</si>
  <si>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</si>
  <si>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</si>
  <si>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</si>
  <si>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</si>
  <si>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</si>
  <si>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</si>
  <si>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</si>
  <si>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</si>
  <si>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</si>
  <si>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</si>
  <si>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</si>
  <si>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</si>
  <si>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</si>
  <si>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</si>
  <si>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</si>
  <si>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</si>
  <si>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</si>
  <si>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</si>
  <si>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</si>
  <si>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</si>
  <si>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</si>
  <si>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</si>
  <si>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</si>
  <si>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</si>
  <si>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</si>
  <si>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</si>
  <si>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</si>
  <si>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</si>
  <si>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</si>
  <si>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</si>
  <si>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</si>
  <si>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</si>
  <si>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</si>
  <si>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</si>
  <si>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</si>
  <si>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</si>
  <si>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</si>
  <si>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</si>
  <si>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</si>
  <si>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</si>
  <si>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</si>
  <si>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</si>
  <si>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</si>
  <si>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</si>
  <si>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</si>
  <si>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</si>
  <si>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</si>
  <si>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</si>
  <si>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</si>
  <si>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</si>
  <si>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</si>
  <si>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</si>
  <si>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</si>
  <si>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</si>
  <si>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</si>
  <si>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</si>
  <si>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</si>
  <si>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</si>
  <si>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</si>
  <si>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</si>
  <si>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</si>
  <si>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</si>
  <si>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</si>
  <si>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</si>
  <si>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</si>
  <si>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</si>
  <si>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</si>
  <si>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</si>
  <si>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</si>
  <si>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</si>
  <si>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</si>
  <si>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</si>
  <si>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</si>
  <si>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</si>
  <si>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</si>
  <si>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</si>
  <si>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</si>
  <si>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</si>
  <si>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</si>
  <si>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</si>
  <si>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</si>
  <si>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</si>
  <si>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</si>
  <si>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</si>
  <si>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</si>
  <si>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</si>
  <si>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</si>
  <si>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</si>
  <si>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</si>
  <si>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</si>
  <si>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</si>
  <si>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</si>
  <si>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</si>
  <si>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</si>
  <si>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</si>
  <si>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</si>
  <si>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</si>
  <si>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</si>
  <si>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</si>
  <si>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</si>
  <si>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</si>
  <si>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</si>
  <si>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</si>
  <si>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</si>
  <si>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</si>
  <si>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</si>
  <si>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</si>
  <si>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</si>
  <si>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</si>
  <si>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</si>
  <si>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</si>
  <si>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</si>
  <si>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</si>
  <si>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</si>
  <si>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</si>
  <si>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</si>
  <si>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</si>
  <si>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</si>
  <si>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</si>
  <si>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</si>
  <si>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</si>
  <si>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</si>
  <si>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</si>
  <si>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</si>
  <si>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</si>
  <si>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</si>
  <si>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</si>
  <si>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</si>
  <si>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</si>
  <si>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</si>
  <si>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</si>
  <si>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</si>
  <si>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</si>
  <si>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</si>
  <si>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</si>
  <si>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</si>
  <si>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</si>
  <si>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</si>
  <si>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</si>
  <si>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</si>
  <si>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</si>
  <si>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</si>
  <si>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</si>
  <si>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</si>
  <si>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</si>
  <si>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</si>
  <si>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</si>
  <si>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</si>
  <si>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</si>
  <si>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</si>
  <si>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</si>
  <si>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</si>
  <si>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</si>
  <si>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</si>
  <si>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</si>
  <si>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</si>
  <si>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</si>
  <si>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</si>
  <si>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</si>
  <si>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</si>
  <si>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</si>
  <si>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</si>
  <si>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</si>
  <si>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</si>
  <si>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</si>
  <si>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</si>
  <si>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</si>
  <si>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</si>
  <si>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</si>
  <si>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</si>
  <si>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</si>
  <si>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</si>
  <si>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</si>
  <si>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</si>
  <si>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</si>
  <si>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</si>
  <si>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</si>
  <si>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</si>
  <si>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</si>
  <si>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</si>
  <si>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</si>
  <si>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</si>
  <si>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</si>
  <si>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</si>
  <si>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</si>
  <si>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</si>
  <si>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</si>
  <si>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</si>
  <si>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</si>
  <si>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</si>
  <si>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</si>
  <si>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</si>
  <si>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</si>
  <si>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</si>
  <si>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</si>
  <si>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</si>
  <si>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</si>
  <si>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</si>
  <si>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</si>
  <si>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</si>
  <si>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</si>
  <si>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</si>
  <si>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</si>
  <si>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</si>
  <si>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</si>
  <si>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</si>
  <si>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</si>
  <si>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</si>
  <si>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</si>
  <si>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</si>
  <si>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</si>
  <si>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</si>
  <si>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</si>
  <si>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</si>
  <si>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</si>
  <si>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</si>
  <si>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</si>
  <si>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</si>
  <si>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</si>
  <si>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</si>
  <si>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</si>
  <si>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</si>
  <si>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</si>
  <si>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</si>
  <si>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</si>
  <si>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</si>
  <si>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</si>
  <si>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</si>
  <si>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</si>
  <si>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</si>
  <si>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</si>
  <si>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</si>
  <si>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</si>
  <si>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</si>
  <si>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</si>
  <si>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</si>
  <si>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</si>
  <si>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</si>
  <si>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</si>
  <si>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</si>
  <si>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</si>
  <si>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</si>
  <si>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</si>
  <si>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</si>
  <si>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</si>
  <si>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</si>
  <si>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</si>
  <si>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</si>
  <si>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</si>
  <si>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</si>
  <si>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</si>
  <si>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</si>
  <si>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</si>
  <si>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</si>
  <si>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</si>
  <si>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</si>
  <si>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</si>
  <si>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</si>
  <si>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</si>
  <si>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</si>
  <si>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</si>
  <si>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</si>
  <si>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</si>
  <si>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</si>
  <si>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</si>
  <si>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</si>
  <si>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</si>
  <si>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</si>
  <si>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</si>
  <si>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</si>
  <si>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</si>
  <si>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</si>
  <si>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</si>
  <si>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</si>
  <si>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</si>
  <si>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</si>
  <si>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</si>
  <si>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</si>
  <si>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</si>
  <si>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</si>
  <si>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</si>
  <si>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</si>
  <si>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</si>
  <si>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</si>
  <si>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</si>
  <si>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</si>
  <si>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</si>
  <si>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</si>
  <si>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</si>
  <si>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</si>
  <si>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</si>
  <si>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</si>
  <si>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</si>
  <si>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</si>
  <si>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</si>
  <si>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</si>
  <si>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</si>
  <si>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</si>
  <si>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</si>
  <si>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</si>
  <si>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</si>
  <si>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</si>
  <si>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</si>
  <si>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</si>
  <si>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</si>
  <si>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</si>
  <si>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</si>
  <si>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</si>
  <si>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</si>
  <si>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</si>
  <si>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</si>
  <si>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</si>
  <si>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</si>
  <si>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</si>
  <si>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</si>
  <si>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</si>
  <si>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</si>
  <si>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</si>
  <si>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</si>
  <si>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</si>
  <si>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</si>
  <si>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</si>
  <si>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</si>
  <si>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</si>
  <si>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</si>
  <si>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</si>
  <si>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</si>
  <si>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</si>
  <si>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</si>
  <si>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</si>
  <si>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</si>
  <si>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</si>
  <si>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</si>
  <si>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</si>
  <si>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</si>
  <si>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</si>
  <si>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</si>
  <si>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</si>
  <si>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</si>
  <si>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</si>
  <si>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</si>
  <si>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</si>
  <si>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</si>
  <si>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</si>
  <si>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</si>
  <si>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</si>
  <si>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</si>
  <si>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</si>
  <si>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</si>
  <si>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</si>
  <si>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</si>
  <si>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</si>
  <si>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</si>
  <si>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</si>
  <si>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</si>
  <si>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</si>
  <si>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</si>
  <si>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</si>
  <si>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</si>
  <si>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</si>
  <si>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</si>
  <si>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</si>
  <si>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</si>
  <si>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</si>
  <si>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</si>
  <si>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</si>
  <si>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</si>
  <si>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</si>
  <si>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</si>
  <si>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</si>
  <si>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</si>
  <si>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</si>
  <si>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</si>
  <si>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</si>
  <si>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</si>
  <si>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</si>
  <si>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</si>
  <si>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</si>
  <si>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</si>
  <si>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</si>
  <si>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</si>
  <si>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</si>
  <si>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</si>
  <si>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</si>
  <si>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</si>
  <si>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</si>
  <si>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</si>
  <si>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</si>
  <si>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</si>
  <si>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</si>
  <si>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</si>
  <si>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</si>
  <si>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</si>
  <si>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</si>
  <si>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</si>
  <si>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</si>
  <si>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</si>
  <si>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</si>
  <si>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</si>
  <si>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</si>
  <si>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</si>
  <si>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</si>
  <si>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</si>
  <si>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</si>
  <si>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</si>
  <si>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</si>
  <si>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</si>
  <si>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</si>
  <si>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</si>
  <si>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</si>
  <si>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</si>
  <si>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</si>
  <si>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</si>
  <si>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</si>
  <si>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</si>
  <si>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</si>
  <si>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</si>
  <si>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</si>
  <si>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</si>
  <si>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</si>
  <si>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</si>
  <si>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</si>
  <si>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</si>
  <si>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</si>
  <si>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</si>
  <si>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</si>
  <si>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</si>
  <si>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</si>
  <si>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</si>
  <si>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</si>
  <si>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</si>
  <si>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</si>
  <si>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</si>
  <si>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</si>
  <si>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</si>
  <si>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</si>
  <si>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</si>
  <si>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</si>
  <si>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</si>
  <si>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</si>
  <si>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</si>
  <si>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</si>
  <si>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</si>
  <si>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</si>
  <si>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</si>
  <si>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</si>
  <si>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</si>
  <si>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</si>
  <si>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</si>
  <si>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</si>
  <si>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</si>
  <si>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</si>
  <si>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</si>
  <si>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</si>
  <si>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</si>
  <si>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</si>
  <si>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</si>
  <si>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</si>
  <si>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</si>
  <si>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</si>
  <si>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</si>
  <si>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</si>
  <si>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</si>
  <si>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</si>
  <si>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</si>
  <si>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</si>
  <si>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</si>
  <si>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</si>
  <si>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</si>
  <si>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</si>
  <si>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</si>
  <si>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</si>
  <si>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</si>
  <si>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</si>
  <si>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</si>
  <si>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</si>
  <si>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</si>
  <si>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</si>
  <si>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</si>
  <si>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</si>
  <si>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</si>
  <si>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</si>
  <si>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</si>
  <si>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</si>
  <si>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</si>
  <si>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</si>
  <si>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</si>
  <si>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</si>
  <si>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</si>
  <si>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</si>
  <si>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</si>
  <si>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</si>
  <si>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</si>
  <si>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</si>
  <si>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</si>
  <si>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</si>
  <si>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</si>
  <si>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</si>
  <si>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</si>
  <si>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</si>
  <si>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</si>
  <si>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</si>
  <si>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</si>
  <si>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</si>
  <si>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</si>
  <si>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</si>
  <si>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</si>
  <si>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</si>
  <si>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</si>
  <si>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</si>
  <si>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</si>
  <si>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</si>
  <si>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</si>
  <si>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</si>
  <si>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</si>
  <si>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</si>
  <si>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</si>
  <si>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</si>
  <si>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</si>
  <si>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</si>
  <si>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</si>
  <si>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</si>
  <si>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</si>
  <si>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</si>
  <si>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</si>
  <si>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</si>
  <si>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</si>
  <si>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</si>
  <si>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</si>
  <si>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</si>
  <si>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</si>
  <si>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</si>
  <si>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</si>
  <si>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</si>
  <si>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</si>
  <si>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</si>
  <si>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</si>
  <si>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</si>
  <si>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</si>
  <si>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</si>
  <si>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</si>
  <si>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</si>
  <si>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</si>
  <si>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</si>
  <si>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</si>
  <si>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</si>
  <si>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</si>
  <si>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</si>
  <si>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</si>
  <si>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</si>
  <si>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</si>
  <si>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</si>
  <si>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</si>
  <si>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</si>
  <si>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</si>
  <si>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</si>
  <si>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</si>
  <si>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</si>
  <si>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</si>
  <si>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</si>
  <si>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</si>
  <si>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</si>
  <si>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</si>
  <si>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</si>
  <si>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</si>
  <si>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</si>
  <si>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</si>
  <si>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</si>
  <si>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</si>
  <si>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</si>
  <si>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</si>
  <si>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</si>
  <si>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</si>
  <si>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</si>
  <si>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</si>
  <si>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</si>
  <si>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</si>
  <si>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</si>
  <si>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</si>
  <si>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</si>
  <si>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</si>
  <si>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</si>
  <si>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</si>
  <si>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</si>
  <si>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</si>
  <si>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</si>
  <si>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</si>
  <si>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</si>
  <si>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</si>
  <si>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</si>
  <si>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</si>
  <si>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</si>
  <si>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</si>
  <si>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</si>
  <si>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</si>
  <si>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</si>
  <si>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</si>
  <si>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</si>
  <si>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</si>
  <si>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</si>
  <si>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</si>
  <si>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</si>
  <si>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</si>
  <si>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</si>
  <si>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</si>
  <si>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</si>
  <si>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</si>
  <si>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</si>
  <si>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</si>
  <si>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</si>
  <si>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</si>
  <si>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</si>
  <si>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</si>
  <si>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</si>
  <si>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</si>
  <si>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</si>
  <si>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</si>
  <si>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</si>
  <si>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</si>
  <si>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</si>
  <si>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</si>
  <si>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</si>
  <si>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</si>
  <si>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</si>
  <si>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</si>
  <si>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</si>
  <si>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</si>
  <si>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</si>
  <si>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</si>
  <si>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</si>
  <si>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</si>
  <si>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</si>
  <si>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</si>
  <si>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</si>
  <si>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</si>
  <si>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</si>
  <si>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</si>
  <si>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</si>
  <si>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</si>
  <si>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</si>
  <si>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</si>
  <si>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</si>
  <si>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</si>
  <si>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</si>
  <si>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</si>
  <si>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</si>
  <si>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</si>
  <si>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</si>
  <si>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</si>
  <si>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</si>
  <si>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</si>
  <si>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</si>
  <si>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</si>
  <si>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</si>
  <si>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</si>
  <si>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</si>
  <si>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</si>
  <si>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</si>
  <si>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</si>
  <si>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</si>
  <si>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</si>
  <si>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</si>
  <si>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</si>
  <si>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</si>
  <si>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</si>
  <si>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</si>
  <si>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</si>
  <si>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</si>
  <si>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</si>
  <si>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</si>
  <si>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</si>
  <si>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</si>
  <si>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</si>
  <si>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</si>
  <si>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</si>
  <si>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</si>
  <si>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</si>
  <si>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</si>
  <si>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</si>
  <si>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</si>
  <si>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</si>
  <si>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</si>
  <si>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</si>
  <si>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</si>
  <si>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</si>
  <si>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</si>
  <si>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</si>
  <si>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</si>
  <si>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</si>
  <si>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</si>
  <si>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</si>
  <si>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</si>
  <si>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</si>
  <si>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</si>
  <si>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</si>
  <si>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</si>
  <si>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</si>
  <si>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</si>
  <si>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</si>
  <si>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</si>
  <si>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</si>
  <si>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</si>
  <si>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</si>
  <si>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</si>
  <si>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</si>
  <si>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</si>
  <si>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</si>
  <si>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</si>
  <si>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</si>
  <si>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</si>
  <si>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</si>
  <si>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</si>
  <si>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</si>
  <si>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</si>
  <si>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</si>
  <si>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</si>
  <si>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</si>
  <si>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</si>
  <si>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</si>
  <si>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</si>
  <si>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</si>
  <si>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</si>
  <si>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</si>
  <si>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</si>
  <si>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</si>
  <si>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</si>
  <si>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</si>
  <si>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</si>
  <si>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</si>
  <si>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</si>
  <si>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</si>
  <si>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</si>
  <si>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</si>
  <si>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</si>
  <si>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</si>
  <si>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</si>
  <si>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</si>
  <si>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</si>
  <si>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</si>
  <si>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</si>
  <si>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</si>
  <si>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</si>
  <si>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</si>
  <si>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</si>
  <si>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</si>
  <si>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</si>
  <si>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</si>
  <si>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</si>
  <si>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</si>
  <si>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</si>
  <si>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</si>
  <si>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</si>
  <si>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</si>
  <si>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</si>
  <si>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</si>
  <si>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</si>
  <si>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</si>
  <si>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</si>
  <si>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</si>
  <si>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</si>
  <si>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</si>
  <si>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</si>
  <si>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</si>
  <si>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</si>
  <si>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</si>
  <si>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</si>
  <si>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</si>
  <si>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</si>
  <si>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</si>
  <si>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</si>
  <si>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</si>
  <si>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</si>
  <si>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</si>
  <si>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</si>
  <si>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</si>
  <si>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</si>
  <si>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</si>
  <si>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</si>
  <si>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</si>
  <si>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</si>
  <si>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</si>
  <si>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</si>
  <si>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</si>
  <si>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</si>
  <si>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</si>
  <si>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</si>
  <si>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</si>
  <si>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</si>
  <si>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</si>
  <si>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</si>
  <si>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</si>
  <si>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</si>
  <si>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</si>
  <si>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</si>
  <si>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</si>
  <si>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</si>
  <si>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</si>
  <si>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</si>
  <si>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</si>
  <si>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</si>
  <si>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</si>
  <si>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</si>
  <si>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</si>
  <si>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</si>
  <si>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</si>
  <si>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</si>
  <si>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</si>
  <si>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</si>
  <si>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</si>
  <si>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</si>
  <si>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</si>
  <si>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</si>
  <si>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</si>
  <si>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</si>
  <si>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</si>
  <si>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</si>
  <si>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</si>
  <si>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</si>
  <si>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</si>
  <si>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</si>
  <si>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</si>
  <si>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</si>
  <si>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</si>
  <si>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</si>
  <si>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</si>
  <si>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</si>
  <si>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</si>
  <si>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</si>
  <si>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</si>
  <si>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</si>
  <si>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</si>
  <si>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</si>
  <si>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</si>
  <si>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</si>
  <si>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</si>
  <si>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</si>
  <si>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</si>
  <si>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</si>
  <si>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</si>
  <si>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</si>
  <si>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</si>
  <si>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</si>
  <si>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</si>
  <si>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</si>
  <si>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</si>
  <si>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</si>
  <si>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</si>
  <si>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</si>
  <si>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</si>
  <si>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</si>
  <si>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</si>
  <si>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</si>
  <si>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</si>
  <si>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</si>
  <si>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</si>
  <si>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</si>
  <si>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</si>
  <si>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</si>
  <si>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</si>
  <si>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</si>
  <si>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</si>
  <si>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</si>
  <si>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</si>
  <si>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</si>
  <si>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</si>
  <si>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</si>
  <si>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</si>
  <si>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</si>
  <si>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</si>
  <si>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</si>
  <si>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</si>
  <si>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</si>
  <si>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</si>
  <si>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</si>
  <si>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</si>
  <si>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</si>
  <si>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</si>
  <si>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</si>
  <si>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</si>
  <si>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</si>
  <si>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</si>
  <si>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</si>
  <si>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</si>
  <si>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</si>
  <si>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</si>
  <si>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</si>
  <si>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</si>
  <si>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</si>
  <si>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</si>
  <si>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</si>
  <si>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</si>
  <si>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</si>
  <si>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</si>
  <si>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</si>
  <si>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</si>
  <si>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</si>
  <si>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</si>
  <si>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</si>
  <si>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</si>
  <si>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</si>
  <si>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</si>
  <si>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</si>
  <si>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</si>
  <si>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</si>
  <si>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</si>
  <si>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</si>
  <si>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</si>
  <si>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</si>
  <si>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</si>
  <si>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</si>
  <si>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</si>
  <si>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</si>
  <si>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</si>
  <si>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</si>
  <si>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</si>
  <si>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</si>
  <si>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</si>
  <si>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</si>
  <si>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</si>
  <si>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</si>
  <si>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</si>
  <si>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</si>
  <si>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</si>
  <si>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</si>
  <si>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</si>
  <si>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</si>
  <si>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</si>
  <si>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</si>
  <si>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</si>
  <si>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</si>
  <si>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</si>
  <si>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</si>
  <si>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</si>
  <si>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</si>
  <si>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</si>
  <si>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</si>
  <si>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</si>
  <si>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</si>
  <si>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</si>
  <si>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</si>
  <si>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</si>
  <si>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</si>
  <si>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</si>
  <si>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</si>
  <si>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</si>
  <si>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</si>
  <si>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</si>
  <si>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</si>
  <si>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</si>
  <si>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</si>
  <si>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</si>
  <si>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</si>
  <si>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</si>
  <si>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</si>
  <si>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</si>
  <si>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</si>
  <si>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</si>
  <si>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</si>
  <si>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</si>
  <si>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</si>
  <si>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</si>
  <si>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</si>
  <si>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</si>
  <si>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</si>
  <si>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</si>
  <si>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</si>
  <si>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</si>
  <si>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</si>
  <si>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</si>
  <si>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</si>
  <si>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</si>
  <si>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</si>
  <si>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</si>
  <si>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</si>
  <si>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</si>
  <si>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</si>
  <si>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</si>
  <si>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</si>
  <si>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</si>
  <si>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</si>
  <si>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</si>
  <si>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</si>
  <si>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</si>
  <si>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</si>
  <si>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</si>
  <si>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</si>
  <si>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</si>
  <si>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</si>
  <si>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</si>
  <si>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</si>
  <si>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</si>
  <si>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</si>
  <si>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</si>
  <si>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</si>
  <si>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</si>
  <si>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</si>
  <si>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</si>
  <si>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</si>
  <si>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</si>
  <si>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</si>
  <si>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</si>
  <si>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</si>
  <si>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</si>
  <si>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</si>
  <si>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</si>
  <si>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</si>
  <si>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</si>
  <si>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</si>
  <si>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</si>
  <si>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</si>
  <si>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</si>
  <si>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</si>
  <si>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</si>
  <si>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</si>
  <si>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</si>
  <si>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</si>
  <si>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</si>
  <si>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</si>
  <si>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</si>
  <si>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</si>
  <si>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</si>
  <si>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</si>
  <si>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</si>
  <si>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</si>
  <si>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</si>
  <si>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</si>
  <si>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</si>
  <si>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</si>
  <si>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</si>
  <si>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</si>
  <si>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</si>
  <si>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</si>
  <si>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</si>
  <si>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</si>
  <si>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</si>
  <si>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</si>
  <si>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</si>
  <si>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</si>
  <si>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</si>
  <si>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</si>
  <si>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</si>
  <si>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</si>
  <si>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</si>
  <si>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</si>
  <si>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</si>
  <si>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</si>
  <si>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</si>
  <si>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</si>
  <si>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</si>
  <si>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</si>
  <si>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</si>
  <si>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</si>
  <si>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</si>
  <si>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</si>
  <si>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</si>
  <si>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</si>
  <si>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</si>
  <si>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</si>
  <si>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</si>
  <si>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</si>
  <si>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</si>
  <si>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</si>
  <si>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</si>
  <si>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</si>
  <si>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</si>
  <si>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</si>
  <si>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</si>
  <si>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</si>
  <si>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</si>
  <si>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</si>
  <si>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</si>
  <si>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</si>
  <si>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</si>
  <si>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</si>
  <si>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</si>
  <si>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</si>
  <si>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</si>
  <si>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</si>
  <si>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</si>
  <si>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</si>
  <si>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</si>
  <si>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</si>
  <si>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</si>
  <si>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</si>
  <si>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</si>
  <si>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</si>
  <si>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</si>
  <si>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</si>
  <si>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</si>
  <si>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</si>
  <si>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</si>
  <si>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</si>
  <si>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</si>
  <si>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</si>
  <si>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</si>
  <si>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</si>
  <si>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</si>
  <si>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</si>
  <si>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</si>
  <si>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</si>
  <si>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</si>
  <si>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</si>
  <si>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</si>
  <si>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</si>
  <si>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</si>
  <si>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</si>
  <si>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</si>
  <si>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</si>
  <si>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</si>
  <si>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</si>
  <si>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</si>
  <si>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</si>
  <si>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</si>
  <si>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</si>
  <si>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</si>
  <si>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</si>
  <si>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</si>
  <si>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</si>
  <si>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</si>
  <si>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</si>
  <si>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</si>
  <si>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</si>
  <si>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</si>
  <si>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</si>
  <si>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</si>
  <si>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</si>
  <si>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</si>
  <si>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</si>
  <si>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</si>
  <si>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</si>
  <si>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</si>
  <si>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</si>
  <si>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</si>
  <si>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</si>
  <si>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</si>
  <si>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</si>
  <si>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</si>
  <si>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</si>
  <si>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</si>
  <si>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</si>
  <si>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</si>
  <si>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</si>
  <si>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</si>
  <si>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</si>
  <si>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</si>
  <si>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</si>
  <si>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</si>
  <si>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</si>
  <si>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</si>
  <si>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</si>
  <si>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</si>
  <si>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</si>
  <si>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</si>
  <si>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</si>
  <si>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</si>
  <si>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</si>
  <si>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</si>
  <si>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</si>
  <si>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</si>
  <si>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</si>
  <si>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</si>
  <si>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</si>
  <si>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</si>
  <si>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</si>
  <si>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</si>
  <si>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</si>
  <si>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</si>
  <si>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</si>
  <si>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</si>
  <si>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</si>
  <si>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</si>
  <si>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</si>
  <si>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</si>
  <si>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</si>
  <si>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</si>
  <si>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</si>
  <si>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</si>
  <si>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</si>
  <si>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</si>
  <si>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</si>
  <si>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</si>
  <si>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</si>
  <si>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</si>
  <si>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</si>
  <si>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</si>
  <si>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</si>
  <si>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</si>
  <si>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</si>
  <si>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</si>
  <si>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</si>
  <si>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</si>
  <si>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</si>
  <si>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</si>
  <si>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</si>
  <si>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</si>
  <si>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</si>
  <si>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</si>
  <si>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</si>
  <si>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</si>
  <si>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</si>
  <si>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</si>
  <si>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</si>
  <si>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</si>
  <si>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</si>
  <si>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</si>
  <si>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</si>
  <si>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</si>
  <si>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</si>
  <si>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</si>
  <si>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</si>
  <si>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</si>
  <si>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</si>
  <si>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</si>
  <si>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</si>
  <si>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</si>
  <si>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</si>
  <si>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</si>
  <si>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</si>
  <si>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</si>
  <si>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</si>
  <si>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</si>
  <si>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</si>
  <si>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</si>
  <si>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</si>
  <si>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</si>
  <si>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</si>
  <si>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</si>
  <si>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</si>
  <si>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</si>
  <si>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</si>
  <si>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</si>
  <si>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</si>
  <si>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</si>
  <si>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</si>
  <si>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</si>
  <si>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</si>
  <si>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</si>
  <si>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</si>
  <si>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</si>
  <si>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</si>
  <si>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</si>
  <si>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</si>
  <si>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</si>
  <si>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</si>
  <si>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</si>
  <si>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</si>
  <si>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</si>
  <si>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</si>
  <si>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</si>
  <si>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</si>
  <si>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</si>
  <si>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</si>
  <si>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</si>
  <si>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</si>
  <si>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</si>
  <si>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</si>
  <si>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</si>
  <si>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</si>
  <si>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</si>
  <si>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</si>
  <si>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</si>
  <si>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</si>
  <si>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</si>
  <si>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</si>
  <si>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</si>
  <si>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</si>
  <si>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</si>
  <si>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</si>
  <si>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</si>
  <si>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</si>
  <si>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</si>
  <si>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</si>
  <si>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</si>
  <si>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</si>
  <si>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</si>
  <si>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</si>
  <si>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</si>
  <si>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</si>
  <si>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</si>
  <si>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</si>
  <si>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</si>
  <si>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</si>
  <si>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</si>
  <si>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</si>
  <si>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</si>
  <si>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</si>
  <si>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</si>
  <si>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</si>
  <si>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</si>
  <si>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</si>
  <si>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</si>
  <si>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</si>
  <si>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</si>
  <si>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</si>
  <si>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</si>
  <si>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</si>
  <si>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</si>
  <si>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</si>
  <si>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</si>
  <si>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</si>
  <si>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</si>
  <si>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</si>
  <si>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</si>
  <si>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</si>
  <si>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</si>
  <si>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</si>
  <si>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</si>
  <si>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</si>
  <si>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</si>
  <si>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</si>
  <si>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</si>
  <si>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</si>
  <si>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</si>
  <si>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</si>
  <si>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</si>
  <si>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</si>
  <si>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</si>
  <si>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</si>
  <si>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</si>
  <si>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</si>
  <si>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</si>
  <si>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</si>
  <si>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</si>
  <si>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</si>
  <si>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</si>
  <si>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</si>
  <si>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</si>
  <si>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</si>
  <si>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</si>
  <si>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</si>
  <si>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</si>
  <si>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</si>
  <si>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</si>
  <si>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</si>
  <si>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</si>
  <si>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</si>
  <si>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</si>
  <si>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</si>
  <si>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</si>
  <si>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</si>
  <si>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</si>
  <si>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</si>
  <si>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</si>
  <si>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</si>
  <si>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</si>
  <si>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</si>
  <si>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</si>
  <si>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</si>
  <si>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</si>
  <si>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</si>
  <si>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</si>
  <si>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</si>
  <si>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</si>
  <si>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</si>
  <si>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</si>
  <si>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</si>
  <si>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</si>
  <si>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</si>
  <si>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</si>
  <si>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</si>
  <si>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</si>
  <si>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</si>
  <si>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</si>
  <si>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</si>
  <si>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</si>
  <si>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</si>
  <si>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</si>
  <si>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</si>
  <si>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</si>
  <si>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</si>
  <si>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</si>
  <si>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</si>
  <si>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</si>
  <si>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</si>
  <si>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</si>
  <si>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</si>
  <si>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</si>
  <si>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</si>
  <si>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</si>
  <si>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</si>
  <si>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</si>
  <si>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</si>
  <si>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</si>
  <si>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</si>
  <si>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</si>
  <si>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</si>
  <si>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</si>
  <si>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</si>
  <si>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</si>
  <si>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</si>
  <si>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</si>
  <si>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</si>
  <si>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</si>
  <si>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</si>
  <si>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</si>
  <si>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</si>
  <si>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</si>
  <si>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</si>
  <si>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</si>
  <si>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</si>
  <si>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</si>
  <si>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</si>
  <si>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</si>
  <si>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</si>
  <si>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</si>
  <si>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</si>
  <si>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</si>
  <si>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</si>
  <si>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</si>
  <si>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</si>
  <si>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</si>
  <si>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</si>
  <si>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</si>
  <si>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</si>
  <si>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</si>
  <si>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</si>
  <si>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</si>
  <si>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</si>
  <si>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</si>
  <si>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</si>
  <si>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</si>
  <si>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</si>
  <si>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</si>
  <si>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</si>
  <si>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</si>
  <si>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</si>
  <si>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</si>
  <si>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</si>
  <si>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</si>
  <si>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</si>
  <si>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</si>
  <si>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</si>
  <si>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</si>
  <si>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</si>
  <si>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</si>
  <si>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</si>
  <si>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</si>
  <si>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</si>
  <si>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</si>
  <si>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</si>
  <si>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</si>
  <si>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</si>
  <si>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</si>
  <si>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</si>
  <si>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</si>
  <si>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</si>
  <si>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</si>
  <si>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</si>
  <si>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</si>
  <si>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</si>
  <si>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</si>
  <si>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</si>
  <si>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</si>
  <si>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</si>
  <si>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</si>
  <si>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</si>
  <si>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</si>
  <si>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</si>
  <si>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</si>
  <si>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</si>
  <si>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</si>
  <si>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</si>
  <si>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</si>
  <si>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</si>
  <si>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</si>
  <si>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</si>
  <si>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</si>
  <si>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</si>
  <si>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</si>
  <si>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</si>
  <si>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</si>
  <si>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</si>
  <si>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</si>
  <si>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</si>
  <si>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</si>
  <si>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</si>
  <si>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</si>
  <si>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</si>
  <si>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</si>
  <si>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</si>
  <si>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</si>
  <si>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</si>
  <si>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</si>
  <si>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</si>
  <si>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</si>
  <si>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</si>
  <si>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</si>
  <si>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</si>
  <si>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</si>
  <si>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</si>
  <si>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</si>
  <si>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</si>
  <si>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</si>
  <si>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</si>
  <si>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</si>
  <si>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</si>
  <si>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</si>
  <si>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</si>
  <si>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</si>
  <si>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</si>
  <si>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</si>
  <si>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</si>
  <si>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</si>
  <si>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</si>
  <si>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</si>
  <si>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</si>
  <si>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</si>
  <si>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</si>
  <si>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</si>
  <si>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</si>
  <si>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</si>
  <si>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</si>
  <si>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</si>
  <si>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</si>
  <si>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</si>
  <si>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</si>
  <si>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</si>
  <si>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</si>
  <si>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</si>
  <si>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</si>
  <si>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</si>
  <si>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</si>
  <si>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</si>
  <si>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</si>
  <si>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</si>
  <si>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</si>
  <si>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</si>
  <si>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</si>
  <si>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</si>
  <si>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</si>
  <si>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</si>
  <si>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</si>
  <si>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</si>
  <si>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</si>
  <si>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</si>
  <si>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</si>
  <si>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</si>
  <si>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</si>
  <si>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</si>
  <si>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</si>
  <si>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</si>
  <si>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</si>
  <si>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</si>
  <si>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</si>
  <si>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</si>
  <si>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</si>
  <si>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</si>
  <si>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</si>
  <si>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</si>
  <si>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</si>
  <si>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</si>
  <si>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</si>
  <si>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</si>
  <si>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</si>
  <si>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</si>
  <si>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</si>
  <si>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</si>
  <si>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</si>
  <si>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</si>
  <si>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</si>
  <si>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</si>
  <si>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</si>
  <si>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</si>
  <si>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</si>
  <si>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</si>
  <si>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</si>
  <si>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</si>
  <si>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</si>
  <si>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</si>
  <si>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</si>
  <si>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</si>
  <si>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</si>
  <si>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</si>
  <si>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</si>
  <si>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</si>
  <si>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</si>
  <si>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</si>
  <si>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</si>
  <si>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</si>
  <si>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</si>
  <si>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</si>
  <si>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</si>
  <si>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</si>
  <si>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</si>
  <si>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</si>
  <si>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</si>
  <si>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</si>
  <si>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</si>
  <si>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</si>
  <si>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</si>
  <si>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</si>
  <si>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</si>
  <si>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</si>
  <si>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</si>
  <si>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</si>
  <si>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</si>
  <si>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</si>
  <si>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</si>
  <si>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</si>
  <si>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</si>
  <si>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</si>
  <si>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</si>
  <si>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</si>
  <si>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</si>
  <si>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</si>
  <si>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</si>
  <si>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</si>
  <si>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</si>
  <si>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</si>
  <si>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</si>
  <si>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</si>
  <si>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</si>
  <si>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</si>
  <si>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</si>
  <si>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</si>
  <si>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</si>
  <si>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</si>
  <si>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</si>
  <si>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</si>
  <si>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</si>
  <si>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</si>
  <si>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</si>
  <si>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</si>
  <si>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</si>
  <si>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</si>
  <si>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</si>
  <si>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</si>
  <si>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</si>
  <si>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</si>
  <si>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</si>
  <si>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</si>
  <si>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</si>
  <si>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</si>
  <si>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</si>
  <si>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</si>
  <si>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</si>
  <si>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</si>
  <si>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</si>
  <si>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</si>
  <si>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</si>
  <si>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</si>
  <si>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</si>
  <si>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</si>
  <si>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</si>
  <si>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</si>
  <si>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</si>
  <si>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</si>
  <si>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</si>
  <si>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</si>
  <si>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</si>
  <si>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</si>
  <si>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</si>
  <si>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</si>
  <si>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</si>
  <si>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</si>
  <si>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</si>
  <si>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</si>
  <si>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</si>
  <si>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</si>
  <si>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</si>
  <si>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</si>
  <si>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</si>
  <si>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</si>
  <si>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</si>
  <si>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</si>
  <si>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</si>
  <si>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</si>
  <si>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</si>
  <si>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</si>
  <si>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</si>
  <si>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</si>
  <si>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</si>
  <si>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</si>
  <si>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</si>
  <si>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</si>
  <si>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</si>
  <si>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</si>
  <si>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</si>
  <si>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</si>
  <si>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</si>
  <si>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</si>
  <si>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</si>
  <si>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</si>
  <si>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</si>
  <si>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</si>
  <si>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</si>
  <si>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</si>
  <si>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</si>
  <si>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</si>
  <si>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</si>
  <si>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</si>
  <si>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</si>
  <si>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</si>
  <si>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</si>
  <si>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</si>
  <si>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</si>
  <si>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</si>
  <si>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</si>
  <si>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</si>
  <si>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</si>
  <si>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</si>
  <si>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</si>
  <si>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</si>
  <si>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</si>
  <si>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</si>
  <si>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</si>
  <si>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</si>
  <si>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</si>
  <si>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</si>
  <si>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</si>
  <si>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</si>
  <si>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</si>
  <si>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</si>
  <si>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</si>
  <si>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</si>
  <si>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</si>
  <si>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</si>
  <si>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</si>
  <si>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</si>
  <si>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</si>
  <si>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</si>
  <si>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</si>
  <si>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</si>
  <si>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</si>
  <si>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</si>
  <si>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</si>
  <si>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</si>
  <si>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</si>
  <si>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</si>
  <si>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</si>
  <si>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</si>
  <si>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</si>
  <si>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</si>
  <si>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</si>
  <si>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</si>
  <si>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</si>
  <si>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</si>
  <si>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</si>
  <si>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</si>
  <si>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</si>
  <si>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</si>
  <si>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</si>
  <si>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</si>
  <si>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</si>
  <si>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</si>
  <si>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</si>
  <si>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</si>
  <si>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</si>
  <si>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</si>
  <si>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</si>
  <si>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</si>
  <si>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</si>
  <si>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</si>
  <si>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</si>
  <si>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</si>
  <si>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</si>
  <si>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</si>
  <si>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</si>
  <si>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</si>
  <si>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</si>
  <si>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</si>
  <si>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</si>
  <si>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</si>
  <si>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</si>
  <si>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</si>
  <si>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</si>
  <si>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</si>
  <si>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</si>
  <si>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</si>
  <si>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</si>
  <si>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</si>
  <si>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</si>
  <si>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</si>
  <si>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</si>
  <si>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</si>
  <si>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</si>
  <si>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</si>
  <si>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</si>
  <si>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</si>
  <si>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</si>
  <si>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</si>
  <si>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</si>
  <si>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</si>
  <si>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</si>
  <si>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</si>
  <si>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</si>
  <si>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</si>
  <si>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</si>
  <si>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</si>
  <si>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</si>
  <si>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</si>
  <si>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</si>
  <si>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</si>
  <si>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</si>
  <si>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</si>
  <si>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</si>
  <si>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</si>
  <si>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</si>
  <si>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</si>
  <si>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</si>
  <si>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</si>
  <si>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</si>
  <si>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</si>
  <si>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</si>
  <si>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</si>
  <si>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</si>
  <si>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</si>
  <si>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</si>
  <si>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</si>
  <si>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</si>
  <si>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</si>
  <si>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</si>
  <si>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</si>
  <si>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</si>
  <si>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</si>
  <si>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</si>
  <si>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</si>
  <si>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</si>
  <si>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</si>
  <si>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</si>
  <si>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</si>
  <si>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</si>
  <si>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</si>
  <si>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</si>
  <si>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</si>
  <si>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</si>
  <si>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</si>
  <si>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</si>
  <si>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</si>
  <si>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</si>
  <si>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</si>
  <si>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</si>
  <si>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</si>
  <si>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</si>
  <si>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</si>
  <si>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</si>
  <si>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</si>
  <si>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</si>
  <si>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</si>
  <si>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</si>
  <si>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</si>
  <si>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</si>
  <si>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</si>
  <si>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</si>
  <si>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</si>
  <si>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</si>
  <si>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</si>
  <si>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</si>
  <si>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</si>
  <si>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</si>
  <si>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</si>
  <si>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</si>
  <si>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</si>
  <si>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</si>
  <si>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</si>
  <si>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</si>
  <si>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</si>
  <si>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</si>
  <si>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</si>
  <si>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</si>
  <si>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</si>
  <si>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</si>
  <si>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</si>
  <si>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</si>
  <si>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</si>
  <si>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</si>
  <si>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</si>
  <si>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</si>
  <si>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</si>
  <si>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</si>
  <si>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</si>
  <si>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</si>
  <si>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</si>
  <si>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</si>
  <si>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</si>
  <si>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</si>
  <si>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</si>
  <si>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</si>
  <si>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</si>
  <si>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</si>
  <si>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</si>
  <si>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</si>
  <si>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</si>
  <si>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</si>
  <si>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</si>
  <si>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</si>
  <si>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</si>
  <si>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</si>
  <si>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</si>
  <si>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</si>
  <si>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</si>
  <si>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</si>
  <si>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</si>
  <si>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</si>
  <si>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</si>
  <si>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</si>
  <si>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</si>
  <si>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</si>
  <si>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</si>
  <si>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</si>
  <si>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</si>
  <si>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</si>
  <si>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</si>
  <si>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</si>
  <si>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</si>
  <si>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</si>
  <si>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</si>
  <si>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</si>
  <si>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</si>
  <si>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</si>
  <si>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</si>
  <si>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</si>
  <si>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</si>
  <si>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</si>
  <si>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</si>
  <si>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</si>
  <si>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</si>
  <si>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</si>
  <si>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</si>
  <si>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</si>
  <si>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</si>
  <si>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</si>
  <si>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</si>
  <si>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</si>
  <si>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</si>
  <si>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</si>
  <si>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</si>
  <si>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</si>
  <si>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</si>
  <si>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</si>
  <si>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</si>
  <si>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</si>
  <si>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</si>
  <si>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</si>
  <si>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</si>
  <si>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</si>
  <si>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</si>
  <si>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</si>
  <si>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</si>
  <si>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</si>
  <si>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</si>
  <si>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</si>
  <si>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</si>
  <si>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</si>
  <si>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</si>
  <si>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</si>
  <si>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</si>
  <si>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</si>
  <si>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</si>
  <si>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</si>
  <si>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</si>
  <si>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</si>
  <si>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</si>
  <si>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</si>
  <si>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</si>
  <si>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</si>
  <si>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</si>
  <si>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</si>
  <si>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</si>
  <si>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</si>
  <si>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</si>
  <si>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</si>
  <si>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</si>
  <si>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</si>
  <si>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</si>
  <si>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</si>
  <si>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</si>
  <si>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</si>
  <si>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</si>
  <si>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</si>
  <si>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</si>
  <si>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</si>
  <si>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</si>
  <si>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</si>
  <si>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</si>
  <si>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</si>
  <si>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</si>
  <si>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</si>
  <si>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</si>
  <si>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</si>
  <si>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</si>
  <si>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</si>
  <si>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</si>
  <si>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</si>
  <si>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</si>
  <si>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</si>
  <si>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</si>
  <si>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</si>
  <si>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</si>
  <si>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</si>
  <si>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</si>
  <si>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</si>
  <si>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</si>
  <si>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</si>
  <si>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</si>
  <si>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</si>
  <si>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</si>
  <si>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</si>
  <si>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</si>
  <si>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</si>
  <si>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</si>
  <si>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</si>
  <si>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</si>
  <si>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</si>
  <si>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</si>
  <si>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</si>
  <si>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</si>
  <si>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</si>
  <si>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</si>
  <si>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</si>
  <si>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</si>
  <si>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</si>
  <si>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</si>
  <si>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</si>
  <si>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</si>
  <si>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</si>
  <si>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</si>
  <si>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</si>
  <si>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</si>
  <si>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</si>
  <si>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</si>
  <si>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</si>
  <si>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</si>
  <si>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</si>
  <si>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</si>
  <si>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</si>
  <si>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</si>
  <si>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</si>
  <si>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</si>
  <si>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</si>
  <si>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</si>
  <si>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</si>
  <si>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</si>
  <si>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</si>
  <si>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</si>
  <si>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</si>
  <si>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</si>
  <si>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</si>
  <si>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</si>
  <si>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</si>
  <si>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</si>
  <si>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</si>
  <si>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</si>
  <si>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</si>
  <si>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</si>
  <si>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</si>
  <si>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</si>
  <si>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</si>
  <si>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</si>
  <si>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</si>
  <si>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</si>
  <si>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</si>
  <si>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</si>
  <si>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</si>
  <si>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</si>
  <si>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</si>
  <si>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</si>
  <si>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</si>
  <si>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</si>
  <si>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</si>
  <si>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</si>
  <si>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</si>
  <si>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</si>
  <si>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</si>
  <si>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</si>
  <si>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</si>
  <si>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</si>
  <si>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</si>
  <si>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</si>
  <si>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</si>
  <si>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</si>
  <si>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</si>
  <si>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</si>
  <si>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</si>
  <si>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</si>
  <si>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</si>
  <si>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</si>
  <si>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</si>
  <si>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</si>
  <si>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</si>
  <si>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</si>
  <si>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</si>
  <si>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</si>
  <si>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</si>
  <si>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</si>
  <si>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</si>
  <si>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</si>
  <si>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</si>
  <si>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</si>
  <si>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</si>
  <si>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</si>
  <si>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</si>
  <si>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</si>
  <si>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</si>
  <si>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</si>
  <si>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</si>
  <si>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</si>
  <si>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</si>
  <si>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</si>
  <si>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</si>
  <si>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</si>
  <si>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</si>
  <si>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</si>
  <si>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</si>
  <si>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</si>
  <si>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</si>
  <si>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</si>
  <si>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</si>
  <si>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</si>
  <si>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</si>
  <si>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</si>
  <si>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</si>
  <si>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</si>
  <si>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</si>
  <si>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</si>
  <si>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</si>
  <si>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</si>
  <si>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</si>
  <si>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</si>
  <si>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</si>
  <si>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</si>
  <si>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</si>
  <si>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</si>
  <si>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</si>
  <si>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</si>
  <si>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</si>
  <si>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</si>
  <si>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</si>
  <si>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</si>
  <si>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</si>
  <si>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</si>
  <si>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</si>
  <si>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</si>
  <si>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</si>
  <si>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</si>
  <si>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</si>
  <si>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</si>
  <si>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</si>
  <si>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</si>
  <si>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</si>
  <si>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</si>
  <si>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</si>
  <si>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</si>
  <si>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</si>
  <si>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</si>
  <si>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</si>
  <si>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</si>
  <si>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</si>
  <si>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</si>
  <si>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</si>
  <si>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</si>
  <si>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</si>
  <si>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</si>
  <si>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</si>
  <si>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</si>
  <si>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</si>
  <si>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</si>
  <si>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</si>
  <si>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</si>
  <si>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</si>
  <si>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</si>
  <si>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</si>
  <si>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</si>
  <si>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</si>
  <si>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</si>
  <si>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</si>
  <si>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</si>
  <si>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</si>
  <si>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</si>
  <si>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</si>
  <si>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</si>
  <si>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</si>
  <si>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</si>
  <si>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</si>
  <si>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</si>
  <si>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</si>
  <si>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</si>
  <si>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</si>
  <si>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</si>
  <si>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</si>
  <si>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</si>
  <si>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</si>
  <si>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</si>
  <si>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</si>
  <si>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</si>
  <si>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</si>
  <si>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</si>
  <si>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</si>
  <si>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</si>
  <si>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</si>
  <si>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</si>
  <si>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</si>
  <si>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</si>
  <si>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</si>
  <si>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</si>
  <si>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</si>
  <si>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</si>
  <si>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</si>
  <si>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</si>
  <si>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</si>
  <si>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</si>
  <si>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</si>
  <si>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</si>
  <si>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</si>
  <si>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</si>
  <si>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</si>
  <si>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</si>
  <si>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</si>
  <si>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</si>
  <si>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</si>
  <si>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</si>
  <si>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</si>
  <si>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</si>
  <si>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</si>
  <si>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</si>
  <si>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</si>
  <si>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</si>
  <si>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</si>
  <si>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</si>
  <si>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</si>
  <si>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</si>
  <si>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</si>
  <si>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</si>
  <si>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</si>
  <si>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</si>
  <si>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</si>
  <si>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</si>
  <si>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</si>
  <si>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</si>
  <si>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</si>
  <si>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</si>
  <si>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</si>
  <si>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</si>
  <si>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</si>
  <si>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</si>
  <si>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</si>
  <si>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</si>
  <si>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</si>
  <si>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</si>
  <si>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</si>
  <si>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</si>
  <si>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</si>
  <si>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</si>
  <si>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</si>
  <si>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</si>
  <si>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</si>
  <si>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</si>
  <si>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</si>
  <si>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</si>
  <si>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</si>
  <si>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</si>
  <si>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</si>
  <si>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</si>
  <si>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</si>
  <si>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</si>
  <si>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</si>
  <si>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</si>
  <si>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</si>
  <si>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</si>
  <si>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</si>
  <si>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</si>
  <si>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</si>
  <si>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</si>
  <si>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</si>
  <si>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</si>
  <si>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</si>
  <si>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</si>
  <si>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</si>
  <si>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</si>
  <si>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</si>
  <si>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</si>
  <si>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</si>
  <si>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</si>
  <si>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</si>
  <si>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</si>
  <si>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</si>
  <si>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</si>
  <si>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</si>
  <si>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</si>
  <si>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</si>
  <si>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</si>
  <si>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</si>
  <si>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</si>
  <si>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</si>
  <si>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</si>
  <si>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</si>
  <si>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</si>
  <si>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</si>
  <si>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</si>
  <si>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</si>
  <si>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</si>
  <si>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</si>
  <si>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</si>
  <si>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</si>
  <si>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</si>
  <si>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</si>
  <si>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</si>
  <si>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</si>
  <si>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</si>
  <si>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</si>
  <si>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</si>
  <si>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</si>
  <si>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</si>
  <si>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</si>
  <si>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</si>
  <si>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</si>
  <si>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</si>
  <si>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</si>
  <si>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</si>
  <si>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</si>
  <si>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</si>
  <si>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</si>
  <si>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</si>
  <si>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</si>
  <si>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</si>
  <si>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</si>
  <si>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</si>
  <si>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</si>
  <si>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</si>
  <si>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</si>
  <si>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</si>
  <si>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</si>
  <si>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</si>
  <si>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</si>
  <si>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</si>
  <si>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</si>
  <si>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</si>
  <si>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</si>
  <si>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</si>
  <si>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</si>
  <si>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</si>
  <si>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</si>
  <si>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</si>
  <si>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</si>
  <si>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</si>
  <si>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</si>
  <si>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</si>
  <si>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</si>
  <si>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</si>
  <si>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</si>
  <si>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</si>
  <si>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</si>
  <si>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</si>
  <si>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</si>
  <si>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</si>
  <si>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</si>
  <si>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</si>
  <si>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</si>
  <si>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</si>
  <si>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</si>
  <si>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</si>
  <si>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</si>
  <si>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</si>
  <si>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</si>
  <si>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</si>
  <si>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</si>
  <si>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</si>
  <si>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</si>
  <si>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</si>
  <si>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</si>
  <si>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</si>
  <si>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</si>
  <si>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</si>
  <si>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</si>
  <si>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</si>
  <si>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</si>
  <si>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</si>
  <si>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</si>
  <si>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</si>
  <si>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</si>
  <si>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</si>
  <si>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</si>
  <si>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</si>
  <si>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</si>
  <si>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</si>
  <si>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</si>
  <si>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</si>
  <si>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</si>
  <si>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</si>
  <si>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</si>
  <si>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</si>
  <si>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</si>
  <si>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</si>
  <si>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</si>
  <si>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</si>
  <si>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</si>
  <si>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</si>
  <si>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</si>
  <si>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</si>
  <si>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</si>
  <si>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</si>
  <si>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</si>
  <si>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</si>
  <si>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</si>
  <si>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</si>
  <si>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</si>
  <si>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</si>
  <si>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</si>
  <si>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</si>
  <si>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</si>
  <si>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</si>
  <si>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</si>
  <si>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</si>
  <si>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</si>
  <si>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</si>
  <si>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</si>
  <si>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</si>
  <si>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</si>
  <si>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</si>
  <si>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</si>
  <si>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</si>
  <si>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</si>
  <si>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</si>
  <si>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</si>
  <si>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</si>
  <si>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</si>
  <si>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</si>
  <si>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</si>
  <si>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</si>
  <si>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</si>
  <si>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</si>
  <si>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</si>
  <si>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</si>
  <si>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</si>
  <si>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</si>
  <si>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</si>
  <si>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</si>
  <si>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</si>
  <si>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</si>
  <si>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</si>
  <si>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</si>
  <si>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</si>
  <si>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</si>
  <si>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</si>
  <si>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</si>
  <si>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</si>
  <si>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</si>
  <si>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</si>
  <si>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</si>
  <si>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</si>
  <si>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</si>
  <si>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</si>
  <si>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</si>
  <si>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</si>
  <si>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</si>
  <si>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</si>
  <si>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</si>
  <si>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</si>
  <si>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</si>
  <si>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</si>
  <si>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</si>
  <si>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</si>
  <si>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</si>
  <si>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</si>
  <si>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</si>
  <si>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</si>
  <si>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</si>
  <si>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</si>
  <si>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</si>
  <si>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</si>
  <si>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</si>
  <si>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</si>
  <si>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</si>
  <si>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</si>
  <si>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</si>
  <si>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</si>
  <si>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</si>
  <si>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</si>
  <si>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</si>
  <si>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</si>
  <si>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</si>
  <si>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</si>
  <si>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</si>
  <si>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</si>
  <si>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</si>
  <si>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</si>
  <si>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</si>
  <si>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</si>
  <si>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</si>
  <si>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</si>
  <si>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</si>
  <si>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</si>
  <si>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</si>
  <si>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</si>
  <si>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</si>
  <si>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</si>
  <si>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</si>
  <si>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</si>
  <si>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</si>
  <si>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</si>
  <si>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</si>
  <si>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</si>
  <si>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</si>
  <si>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</si>
  <si>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</si>
  <si>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</si>
  <si>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</si>
  <si>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</si>
  <si>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</si>
  <si>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</si>
  <si>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</si>
  <si>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</si>
  <si>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</si>
  <si>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</si>
  <si>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</si>
  <si>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</si>
  <si>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</si>
  <si>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</si>
  <si>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</si>
  <si>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</si>
  <si>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</si>
  <si>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</si>
  <si>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</si>
  <si>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</si>
  <si>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</si>
  <si>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</si>
  <si>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</si>
  <si>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</si>
  <si>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</si>
  <si>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</si>
  <si>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</si>
  <si>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</si>
  <si>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</si>
  <si>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</si>
  <si>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</si>
  <si>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</si>
  <si>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</si>
  <si>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</si>
  <si>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</si>
  <si>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</si>
  <si>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</si>
  <si>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</si>
  <si>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</si>
  <si>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</si>
  <si>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</si>
  <si>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</si>
  <si>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</si>
  <si>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</si>
  <si>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</si>
  <si>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</si>
  <si>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</si>
  <si>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</si>
  <si>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</si>
  <si>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</si>
  <si>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</si>
  <si>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</si>
  <si>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</si>
  <si>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</si>
  <si>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</si>
  <si>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</si>
  <si>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</si>
  <si>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</si>
  <si>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</si>
  <si>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</si>
  <si>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</si>
  <si>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</si>
  <si>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</si>
  <si>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</si>
  <si>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</si>
  <si>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</si>
  <si>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</si>
  <si>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</si>
  <si>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</si>
  <si>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</si>
  <si>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</si>
  <si>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</si>
  <si>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</si>
  <si>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</si>
  <si>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</si>
  <si>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</si>
  <si>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</si>
  <si>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</si>
  <si>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</si>
  <si>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</si>
  <si>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</si>
  <si>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</si>
  <si>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</si>
  <si>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</si>
  <si>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</si>
  <si>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</si>
  <si>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</si>
  <si>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</si>
  <si>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</si>
  <si>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</si>
  <si>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</si>
  <si>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</si>
  <si>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</si>
  <si>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</si>
  <si>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</si>
  <si>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</si>
  <si>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</si>
  <si>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</si>
  <si>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</si>
  <si>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</si>
  <si>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</si>
  <si>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</si>
  <si>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</si>
  <si>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</si>
  <si>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</si>
  <si>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</si>
  <si>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</si>
  <si>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</si>
  <si>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</si>
  <si>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</si>
  <si>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</si>
  <si>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</si>
  <si>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</si>
  <si>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</si>
  <si>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</si>
  <si>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</si>
  <si>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</si>
  <si>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</si>
  <si>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</si>
  <si>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</si>
  <si>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</si>
  <si>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</si>
  <si>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</si>
  <si>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</si>
  <si>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</si>
  <si>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</si>
  <si>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</si>
  <si>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</si>
  <si>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</si>
  <si>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</si>
  <si>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</si>
  <si>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</si>
  <si>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</si>
  <si>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</si>
  <si>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</si>
  <si>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</si>
  <si>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</si>
  <si>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</si>
  <si>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</si>
  <si>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</si>
  <si>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</si>
  <si>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</si>
  <si>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</si>
  <si>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</si>
  <si>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</si>
  <si>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</si>
  <si>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</si>
  <si>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</si>
  <si>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</si>
  <si>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</si>
  <si>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</si>
  <si>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</si>
  <si>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</si>
  <si>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</si>
  <si>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</si>
  <si>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</si>
  <si>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</si>
  <si>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</si>
  <si>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</si>
  <si>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</si>
  <si>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</si>
  <si>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</si>
  <si>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</si>
  <si>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</si>
  <si>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</si>
  <si>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</si>
  <si>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</si>
  <si>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</si>
  <si>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</si>
  <si>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</si>
  <si>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</si>
  <si>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</si>
  <si>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</si>
  <si>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</si>
  <si>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</si>
  <si>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</si>
  <si>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</si>
  <si>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</si>
  <si>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</si>
  <si>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</si>
  <si>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</si>
  <si>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</si>
  <si>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</si>
  <si>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</si>
  <si>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</si>
  <si>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</si>
  <si>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</si>
  <si>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</si>
  <si>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</si>
  <si>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</si>
  <si>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</si>
  <si>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</si>
  <si>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</si>
  <si>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</si>
  <si>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</si>
  <si>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</si>
  <si>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</si>
  <si>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</si>
  <si>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</si>
  <si>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</si>
  <si>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</si>
  <si>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</si>
  <si>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</si>
  <si>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</si>
  <si>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</si>
  <si>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</si>
  <si>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</si>
  <si>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</si>
  <si>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</si>
  <si>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</si>
  <si>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</si>
  <si>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</si>
  <si>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</si>
  <si>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</si>
  <si>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</si>
  <si>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</si>
  <si>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</si>
  <si>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</si>
  <si>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</si>
  <si>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</si>
  <si>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</si>
  <si>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</si>
  <si>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</si>
  <si>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</si>
  <si>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</si>
  <si>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</si>
  <si>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</si>
  <si>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</si>
  <si>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</si>
  <si>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</si>
  <si>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</si>
  <si>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</si>
  <si>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</si>
  <si>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</si>
  <si>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</si>
  <si>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</si>
  <si>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</si>
  <si>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</si>
  <si>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</si>
  <si>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</si>
  <si>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</si>
  <si>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</si>
  <si>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</si>
  <si>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</si>
  <si>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</si>
  <si>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</si>
  <si>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</si>
  <si>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</si>
  <si>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</si>
  <si>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</si>
  <si>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</si>
  <si>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</si>
  <si>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</si>
  <si>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</si>
  <si>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</si>
  <si>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</si>
  <si>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</si>
  <si>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</si>
  <si>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</si>
  <si>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</si>
  <si>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</si>
  <si>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</si>
  <si>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</si>
  <si>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</si>
  <si>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</si>
  <si>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</si>
  <si>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</si>
  <si>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</si>
  <si>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</si>
  <si>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</si>
  <si>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</si>
  <si>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</si>
  <si>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</si>
  <si>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</si>
  <si>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</si>
  <si>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</si>
  <si>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</si>
  <si>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</si>
  <si>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</si>
  <si>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</si>
  <si>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</si>
  <si>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</si>
  <si>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</si>
  <si>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</si>
  <si>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</si>
  <si>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</si>
  <si>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</si>
  <si>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</si>
  <si>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</si>
  <si>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</si>
  <si>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</si>
  <si>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</si>
  <si>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</si>
  <si>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</si>
  <si>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</si>
  <si>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</si>
  <si>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</si>
  <si>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</si>
  <si>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</si>
  <si>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</si>
  <si>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</si>
  <si>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</si>
  <si>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</si>
  <si>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</si>
  <si>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</si>
  <si>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</si>
  <si>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</si>
  <si>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</si>
  <si>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</si>
  <si>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</si>
  <si>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</si>
  <si>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</si>
  <si>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</si>
  <si>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</si>
  <si>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</si>
  <si>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</si>
  <si>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</si>
  <si>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</si>
  <si>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</si>
  <si>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</si>
  <si>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</si>
  <si>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</si>
  <si>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</si>
  <si>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</si>
  <si>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</si>
  <si>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</si>
  <si>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</si>
  <si>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</si>
  <si>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</si>
  <si>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</si>
  <si>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</si>
  <si>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</si>
  <si>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</si>
  <si>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</si>
  <si>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</si>
  <si>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</si>
  <si>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</si>
  <si>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</si>
  <si>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</si>
  <si>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</si>
  <si>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</si>
  <si>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</si>
  <si>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</si>
  <si>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</si>
  <si>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</si>
  <si>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</si>
  <si>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</si>
  <si>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</si>
  <si>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</si>
  <si>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</si>
  <si>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</si>
  <si>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</si>
  <si>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</si>
  <si>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</si>
  <si>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</si>
  <si>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</si>
  <si>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</si>
  <si>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</si>
  <si>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</si>
  <si>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</si>
  <si>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</si>
  <si>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</si>
  <si>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</si>
  <si>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</si>
  <si>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</si>
  <si>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</si>
  <si>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</si>
  <si>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</si>
  <si>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</si>
  <si>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</si>
  <si>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</si>
  <si>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</si>
  <si>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</si>
  <si>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</si>
  <si>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</si>
  <si>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</si>
  <si>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</si>
  <si>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</si>
  <si>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</si>
  <si>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</si>
  <si>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</si>
  <si>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</si>
  <si>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</si>
  <si>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</si>
  <si>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</si>
  <si>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</si>
  <si>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</si>
  <si>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</si>
  <si>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</si>
  <si>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</si>
  <si>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</si>
  <si>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</si>
  <si>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</si>
  <si>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</si>
  <si>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</si>
  <si>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</si>
  <si>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</si>
  <si>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</si>
  <si>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</si>
  <si>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</si>
  <si>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</si>
  <si>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</si>
  <si>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</si>
  <si>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</si>
  <si>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</si>
  <si>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</si>
  <si>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</si>
  <si>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</si>
  <si>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</si>
  <si>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</si>
  <si>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</si>
  <si>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</si>
  <si>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</si>
  <si>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</si>
  <si>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</si>
  <si>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</si>
  <si>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</si>
  <si>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</si>
  <si>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</si>
  <si>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</si>
  <si>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</si>
  <si>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</si>
  <si>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</si>
  <si>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</si>
  <si>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</si>
  <si>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</si>
  <si>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</si>
  <si>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</si>
  <si>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</si>
  <si>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</si>
  <si>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</si>
  <si>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</si>
  <si>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</si>
  <si>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</si>
  <si>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</si>
  <si>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</si>
  <si>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</si>
  <si>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</si>
  <si>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</si>
  <si>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</si>
  <si>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</si>
  <si>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</si>
  <si>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</si>
  <si>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</si>
  <si>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</si>
  <si>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</si>
  <si>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</si>
  <si>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</si>
  <si>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</si>
  <si>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</si>
  <si>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</si>
  <si>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</si>
  <si>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</si>
  <si>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</si>
  <si>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</si>
  <si>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</si>
  <si>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</si>
  <si>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</si>
  <si>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</si>
  <si>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</si>
  <si>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</si>
  <si>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</si>
  <si>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</si>
  <si>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</si>
  <si>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</si>
  <si>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</si>
  <si>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</si>
  <si>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</si>
  <si>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</si>
  <si>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</si>
  <si>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</si>
  <si>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</si>
  <si>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</si>
  <si>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</si>
  <si>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</si>
  <si>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</si>
  <si>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</si>
  <si>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</si>
  <si>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</si>
  <si>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</si>
  <si>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</si>
  <si>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</si>
  <si>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</si>
  <si>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</si>
  <si>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</si>
  <si>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</si>
  <si>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</si>
  <si>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</si>
  <si>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</si>
  <si>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</si>
  <si>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</si>
  <si>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</si>
  <si>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</si>
  <si>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</si>
  <si>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</si>
  <si>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</si>
  <si>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</si>
  <si>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</si>
  <si>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</si>
  <si>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</si>
  <si>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</si>
  <si>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</si>
  <si>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</si>
  <si>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</si>
  <si>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</si>
  <si>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</si>
  <si>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</si>
  <si>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</si>
  <si>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</si>
  <si>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</si>
  <si>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</si>
  <si>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</si>
  <si>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</si>
  <si>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</si>
  <si>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</si>
  <si>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</si>
  <si>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</si>
  <si>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</si>
  <si>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</si>
  <si>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</si>
  <si>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</si>
  <si>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</si>
  <si>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</si>
  <si>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</si>
  <si>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</si>
  <si>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</si>
  <si>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</si>
  <si>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</si>
  <si>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</si>
  <si>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</si>
  <si>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</si>
  <si>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</si>
  <si>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</si>
  <si>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</si>
  <si>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</si>
  <si>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</si>
  <si>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</si>
  <si>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</si>
  <si>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</si>
  <si>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</si>
  <si>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</si>
  <si>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</si>
  <si>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</si>
  <si>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</si>
  <si>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</si>
  <si>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</si>
  <si>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</si>
  <si>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</si>
  <si>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</si>
  <si>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</si>
  <si>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</si>
  <si>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</si>
  <si>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</si>
  <si>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</si>
  <si>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</si>
  <si>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</si>
  <si>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</si>
  <si>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</si>
  <si>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</si>
  <si>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</si>
  <si>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</si>
  <si>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</si>
  <si>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</si>
  <si>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</si>
  <si>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</si>
  <si>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</si>
  <si>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</si>
  <si>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</si>
  <si>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</si>
  <si>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</si>
  <si>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</si>
  <si>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</si>
  <si>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</si>
  <si>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</si>
  <si>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</si>
  <si>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</si>
  <si>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</si>
  <si>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</si>
  <si>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</si>
  <si>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</si>
  <si>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</si>
  <si>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</si>
  <si>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</si>
  <si>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</si>
  <si>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</si>
  <si>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</si>
  <si>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</si>
  <si>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</si>
  <si>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</si>
  <si>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</si>
  <si>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</si>
  <si>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</si>
  <si>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</si>
  <si>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</si>
  <si>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</si>
  <si>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</si>
  <si>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</si>
  <si>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</si>
  <si>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</si>
  <si>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</si>
  <si>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</si>
  <si>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</si>
  <si>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</si>
  <si>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</si>
  <si>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</si>
  <si>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</si>
  <si>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</si>
  <si>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</si>
  <si>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</si>
  <si>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</si>
  <si>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</si>
  <si>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</si>
  <si>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</si>
  <si>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</si>
  <si>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</si>
  <si>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</si>
  <si>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</si>
  <si>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</si>
  <si>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</si>
  <si>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</si>
  <si>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</si>
  <si>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</si>
  <si>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</si>
  <si>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</si>
  <si>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</si>
  <si>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</si>
  <si>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</si>
  <si>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</si>
  <si>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</si>
  <si>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</si>
  <si>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</si>
  <si>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</si>
  <si>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</si>
  <si>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</si>
  <si>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</si>
  <si>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</si>
  <si>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</si>
  <si>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</si>
  <si>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</si>
  <si>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</si>
  <si>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</si>
  <si>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</si>
  <si>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</si>
  <si>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</si>
  <si>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</si>
  <si>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</si>
  <si>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</si>
  <si>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</si>
  <si>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</si>
  <si>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</si>
  <si>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</si>
  <si>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</si>
  <si>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</si>
  <si>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</si>
  <si>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</si>
  <si>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</si>
  <si>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</si>
  <si>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</si>
  <si>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</si>
  <si>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</si>
  <si>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</si>
  <si>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</si>
  <si>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</si>
  <si>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</si>
  <si>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</si>
  <si>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</si>
  <si>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</si>
  <si>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</si>
  <si>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</si>
  <si>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</si>
  <si>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</si>
  <si>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</si>
  <si>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</si>
  <si>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</si>
  <si>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</si>
  <si>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</si>
  <si>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</si>
  <si>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</si>
  <si>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</si>
  <si>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</si>
  <si>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</si>
  <si>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</si>
  <si>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</si>
  <si>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</si>
  <si>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</si>
  <si>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</si>
  <si>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</si>
  <si>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</si>
  <si>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</si>
  <si>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</si>
  <si>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</si>
  <si>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</si>
  <si>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</si>
  <si>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</si>
  <si>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</si>
  <si>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</si>
  <si>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</si>
  <si>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</si>
  <si>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</si>
  <si>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</si>
  <si>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</si>
  <si>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</si>
  <si>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</si>
  <si>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</si>
  <si>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</si>
  <si>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</si>
  <si>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</si>
  <si>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</si>
  <si>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</si>
  <si>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</si>
  <si>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</si>
  <si>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</si>
  <si>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</si>
  <si>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</si>
  <si>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</si>
  <si>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</si>
  <si>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</si>
  <si>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</si>
  <si>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</si>
  <si>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</si>
  <si>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</si>
  <si>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</si>
  <si>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</si>
  <si>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</si>
  <si>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</si>
  <si>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</si>
  <si>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</si>
  <si>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</si>
  <si>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</si>
  <si>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</si>
  <si>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</si>
  <si>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</si>
  <si>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</si>
  <si>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</si>
  <si>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</si>
  <si>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</si>
  <si>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</si>
  <si>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</si>
  <si>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</si>
  <si>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</si>
  <si>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</si>
  <si>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</si>
  <si>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</si>
  <si>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</si>
  <si>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</si>
  <si>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</si>
  <si>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</si>
  <si>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</si>
  <si>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</si>
  <si>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</si>
  <si>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</si>
  <si>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</si>
  <si>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</si>
  <si>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</si>
  <si>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</si>
  <si>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</si>
  <si>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</si>
  <si>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</si>
  <si>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</si>
  <si>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</si>
  <si>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</si>
  <si>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</si>
  <si>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</si>
  <si>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</si>
  <si>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</si>
  <si>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</si>
  <si>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</si>
  <si>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</si>
  <si>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</si>
  <si>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</si>
  <si>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</si>
  <si>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</si>
  <si>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</si>
  <si>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</si>
  <si>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</si>
  <si>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</si>
  <si>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</si>
  <si>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</si>
  <si>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</si>
  <si>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</si>
  <si>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</si>
  <si>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</si>
  <si>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</si>
  <si>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</si>
  <si>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</si>
  <si>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</si>
  <si>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</si>
  <si>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</si>
  <si>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</si>
  <si>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</si>
  <si>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</si>
  <si>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</si>
  <si>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</si>
  <si>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</si>
  <si>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</si>
  <si>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</si>
  <si>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</si>
  <si>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</si>
  <si>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</si>
  <si>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</si>
  <si>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</si>
  <si>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</si>
  <si>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</si>
  <si>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</si>
  <si>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</si>
  <si>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</si>
  <si>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</si>
  <si>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</si>
  <si>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</si>
  <si>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</si>
  <si>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</si>
  <si>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</si>
  <si>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</si>
  <si>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</si>
  <si>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</si>
  <si>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</si>
  <si>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</si>
  <si>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</si>
  <si>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</si>
  <si>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</si>
  <si>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</si>
  <si>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</si>
  <si>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</si>
  <si>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</si>
  <si>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</si>
  <si>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</si>
  <si>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</si>
  <si>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</si>
  <si>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</si>
  <si>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</si>
  <si>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</si>
  <si>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</si>
  <si>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</si>
  <si>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</si>
  <si>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</si>
  <si>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</si>
  <si>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</si>
  <si>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</si>
  <si>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</si>
  <si>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</si>
  <si>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</si>
  <si>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</si>
  <si>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</si>
  <si>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</si>
  <si>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</si>
  <si>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</si>
  <si>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</si>
  <si>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</si>
  <si>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</si>
  <si>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</si>
  <si>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</si>
  <si>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</si>
  <si>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</si>
  <si>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</si>
  <si>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</si>
  <si>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</si>
  <si>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</si>
  <si>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</si>
  <si>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</si>
  <si>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</si>
  <si>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</si>
  <si>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</si>
  <si>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</si>
  <si>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</si>
  <si>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</si>
  <si>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</si>
  <si>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</si>
  <si>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</si>
  <si>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</si>
  <si>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</si>
  <si>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</si>
  <si>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</si>
  <si>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</si>
  <si>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</si>
  <si>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</si>
  <si>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</si>
  <si>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</si>
  <si>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</si>
  <si>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</si>
  <si>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</si>
  <si>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</si>
  <si>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</si>
  <si>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</si>
  <si>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</si>
  <si>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</si>
  <si>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</si>
  <si>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</si>
  <si>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</si>
  <si>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</si>
  <si>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</si>
  <si>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</si>
  <si>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</si>
  <si>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</si>
  <si>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</si>
  <si>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</si>
  <si>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</si>
  <si>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</si>
  <si>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</si>
  <si>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</si>
  <si>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</si>
  <si>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</si>
  <si>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</si>
  <si>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</si>
  <si>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</si>
  <si>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</si>
  <si>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</si>
  <si>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</si>
  <si>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</si>
  <si>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</si>
  <si>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</si>
  <si>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</si>
  <si>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</si>
  <si>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</si>
  <si>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</si>
  <si>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</si>
  <si>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</si>
  <si>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</si>
  <si>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</si>
  <si>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</si>
  <si>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</si>
  <si>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</si>
  <si>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</si>
  <si>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</si>
  <si>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</si>
  <si>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</si>
  <si>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</si>
  <si>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</si>
  <si>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</si>
  <si>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</si>
  <si>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</si>
  <si>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</si>
  <si>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</si>
  <si>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</si>
  <si>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</si>
  <si>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</si>
  <si>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</si>
  <si>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</si>
  <si>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</si>
  <si>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</si>
  <si>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</si>
  <si>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</si>
  <si>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</si>
  <si>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</si>
  <si>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</si>
  <si>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</si>
  <si>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</si>
  <si>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</si>
  <si>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</si>
  <si>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</si>
  <si>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</si>
  <si>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</si>
  <si>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</si>
  <si>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</si>
  <si>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</si>
  <si>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</si>
  <si>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</si>
  <si>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</si>
  <si>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</si>
  <si>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</si>
  <si>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</si>
  <si>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</si>
  <si>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</si>
  <si>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</si>
  <si>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</si>
  <si>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</si>
  <si>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</si>
  <si>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</si>
  <si>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</si>
  <si>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</si>
  <si>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</si>
  <si>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</si>
  <si>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</si>
  <si>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</si>
  <si>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</si>
  <si>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</si>
  <si>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</si>
  <si>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</si>
  <si>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</si>
  <si>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</si>
  <si>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</si>
  <si>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</si>
  <si>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</si>
  <si>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</si>
  <si>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</si>
  <si>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</si>
  <si>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</si>
  <si>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</si>
  <si>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</si>
  <si>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</si>
  <si>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</si>
  <si>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</si>
  <si>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</si>
  <si>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</si>
  <si>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</si>
  <si>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</si>
  <si>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</si>
  <si>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</si>
  <si>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</si>
  <si>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</si>
  <si>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</si>
  <si>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</si>
  <si>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</si>
  <si>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</si>
  <si>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</si>
  <si>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</si>
  <si>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</si>
  <si>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</si>
  <si>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</si>
  <si>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</si>
  <si>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</si>
  <si>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</si>
  <si>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</si>
  <si>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</si>
  <si>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</si>
  <si>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</si>
  <si>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</si>
  <si>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</si>
  <si>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</si>
  <si>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</si>
  <si>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</si>
  <si>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</si>
  <si>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</si>
  <si>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</si>
  <si>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</si>
  <si>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</si>
  <si>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</si>
  <si>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</si>
  <si>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</si>
  <si>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</si>
  <si>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</si>
  <si>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</si>
  <si>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</si>
  <si>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</si>
  <si>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</si>
  <si>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</si>
  <si>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</si>
  <si>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</si>
  <si>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</si>
  <si>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</si>
  <si>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</si>
  <si>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</si>
  <si>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</si>
  <si>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</si>
  <si>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</si>
  <si>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</si>
  <si>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</si>
  <si>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</si>
  <si>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</si>
  <si>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</si>
  <si>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</si>
  <si>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</si>
  <si>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</si>
  <si>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</si>
  <si>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</si>
  <si>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</si>
  <si>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</si>
  <si>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</si>
  <si>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</si>
  <si>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</si>
  <si>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</si>
  <si>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</si>
  <si>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</si>
  <si>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</si>
  <si>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</si>
  <si>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</si>
  <si>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</si>
  <si>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</si>
  <si>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</si>
  <si>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</si>
  <si>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</si>
  <si>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</si>
  <si>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</si>
  <si>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</si>
  <si>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</si>
  <si>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</si>
  <si>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</si>
  <si>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</si>
  <si>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</si>
  <si>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</si>
  <si>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</si>
  <si>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</si>
  <si>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</si>
  <si>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</si>
  <si>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</si>
  <si>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</si>
  <si>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</si>
  <si>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</si>
  <si>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</si>
  <si>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</si>
  <si>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</si>
  <si>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</si>
  <si>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</si>
  <si>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</si>
  <si>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</si>
  <si>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</si>
  <si>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</si>
  <si>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</si>
  <si>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</si>
  <si>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</si>
  <si>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</si>
  <si>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</si>
  <si>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</si>
  <si>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</si>
  <si>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</si>
  <si>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</si>
  <si>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</si>
  <si>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</si>
  <si>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</si>
  <si>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</si>
  <si>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</si>
  <si>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</si>
  <si>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</si>
  <si>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</si>
  <si>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</si>
  <si>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</si>
  <si>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</si>
  <si>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</si>
  <si>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</si>
  <si>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</si>
  <si>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</si>
  <si>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</si>
  <si>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</si>
  <si>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</si>
  <si>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</si>
  <si>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</si>
  <si>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</si>
  <si>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</si>
  <si>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</si>
  <si>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</si>
  <si>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</si>
  <si>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</si>
  <si>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</si>
  <si>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</si>
  <si>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</si>
  <si>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</si>
  <si>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</si>
  <si>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</si>
  <si>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</si>
  <si>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</si>
  <si>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</si>
  <si>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</si>
  <si>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</si>
  <si>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</si>
  <si>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</si>
  <si>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</si>
  <si>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</si>
  <si>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</si>
  <si>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</si>
  <si>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</si>
  <si>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</si>
  <si>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</si>
  <si>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</si>
  <si>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</si>
  <si>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</si>
  <si>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</si>
  <si>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</si>
  <si>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</si>
  <si>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</si>
  <si>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</si>
  <si>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</si>
  <si>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</si>
  <si>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</si>
  <si>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</si>
  <si>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</si>
  <si>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</si>
  <si>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</si>
  <si>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</si>
  <si>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</si>
  <si>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</si>
  <si>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</si>
  <si>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</si>
  <si>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</si>
  <si>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</si>
  <si>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</si>
  <si>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</si>
  <si>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</si>
  <si>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</si>
  <si>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</si>
  <si>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</si>
  <si>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</si>
  <si>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</si>
  <si>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</si>
  <si>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</si>
  <si>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</si>
  <si>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</si>
  <si>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</si>
  <si>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</si>
  <si>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</si>
  <si>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</si>
  <si>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</si>
  <si>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</si>
  <si>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</si>
  <si>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</si>
  <si>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</si>
  <si>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</si>
  <si>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</si>
  <si>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</si>
  <si>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</si>
  <si>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</si>
  <si>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</si>
  <si>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</si>
  <si>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</si>
  <si>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</si>
  <si>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</si>
  <si>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</si>
  <si>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</si>
  <si>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</si>
  <si>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</si>
  <si>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</si>
  <si>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</si>
  <si>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</si>
  <si>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</si>
  <si>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</si>
  <si>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</si>
  <si>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</si>
  <si>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</si>
  <si>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</si>
  <si>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</si>
  <si>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</si>
  <si>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</si>
  <si>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</si>
  <si>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</si>
  <si>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</si>
  <si>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</si>
  <si>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</si>
  <si>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</si>
  <si>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</si>
  <si>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</si>
  <si>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</si>
  <si>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</si>
  <si>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</si>
  <si>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</si>
  <si>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</si>
  <si>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</si>
  <si>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</si>
  <si>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</si>
  <si>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</si>
  <si>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</si>
  <si>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</si>
  <si>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</si>
  <si>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</si>
  <si>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</si>
  <si>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</si>
  <si>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</si>
  <si>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</si>
  <si>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</si>
  <si>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</si>
  <si>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</si>
  <si>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</si>
  <si>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</si>
  <si>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</si>
  <si>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</si>
  <si>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</si>
  <si>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</si>
  <si>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</si>
  <si>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</si>
  <si>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</si>
  <si>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</si>
  <si>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</si>
  <si>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</si>
  <si>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</si>
  <si>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</si>
  <si>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</si>
  <si>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</si>
  <si>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</si>
  <si>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</si>
  <si>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</si>
  <si>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</si>
  <si>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</si>
  <si>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</si>
  <si>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</si>
  <si>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</si>
  <si>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</si>
  <si>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</si>
  <si>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</si>
  <si>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</si>
  <si>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</si>
  <si>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</si>
  <si>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</si>
  <si>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</si>
  <si>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</si>
  <si>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</si>
  <si>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</si>
  <si>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</si>
  <si>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</si>
  <si>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</si>
  <si>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</si>
  <si>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</si>
  <si>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</si>
  <si>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</si>
  <si>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</si>
  <si>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</si>
  <si>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</si>
  <si>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</si>
  <si>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</si>
  <si>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</si>
  <si>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</si>
  <si>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</si>
  <si>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</si>
  <si>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</si>
  <si>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</si>
  <si>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</si>
  <si>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</si>
  <si>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</si>
  <si>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</si>
  <si>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</si>
  <si>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</si>
  <si>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</si>
  <si>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</si>
  <si>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</si>
  <si>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</si>
  <si>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</si>
  <si>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</si>
  <si>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</si>
  <si>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</si>
  <si>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</si>
  <si>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</si>
  <si>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</si>
  <si>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</si>
  <si>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</si>
  <si>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</si>
  <si>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</si>
  <si>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</si>
  <si>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</si>
  <si>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</si>
  <si>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</si>
  <si>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</si>
  <si>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</si>
  <si>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</si>
  <si>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</si>
  <si>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</si>
  <si>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</si>
  <si>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</si>
  <si>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</si>
  <si>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</si>
  <si>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</si>
  <si>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</si>
  <si>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</si>
  <si>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</si>
  <si>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</si>
  <si>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</si>
  <si>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</si>
  <si>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</si>
  <si>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</si>
  <si>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</si>
  <si>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</si>
  <si>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</si>
  <si>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</si>
  <si>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</si>
  <si>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</si>
  <si>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</si>
  <si>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</si>
  <si>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</si>
  <si>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</si>
  <si>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</si>
  <si>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</si>
  <si>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</si>
  <si>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</si>
  <si>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</si>
  <si>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</si>
  <si>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</si>
  <si>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</si>
  <si>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</si>
  <si>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</si>
  <si>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</si>
  <si>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</si>
  <si>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</si>
  <si>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</si>
  <si>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</si>
  <si>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</si>
  <si>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</si>
  <si>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</si>
  <si>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</si>
  <si>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</si>
  <si>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</si>
  <si>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</si>
  <si>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</si>
  <si>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</si>
  <si>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</si>
  <si>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</si>
  <si>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</si>
  <si>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</si>
  <si>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</si>
  <si>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</si>
  <si>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</si>
  <si>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</si>
  <si>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</si>
  <si>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</si>
  <si>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</si>
  <si>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</si>
  <si>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</si>
  <si>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</si>
  <si>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</si>
  <si>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</si>
  <si>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</si>
  <si>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</si>
  <si>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</si>
  <si>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</si>
  <si>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</si>
  <si>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</si>
  <si>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</si>
  <si>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</si>
  <si>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</si>
  <si>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</si>
  <si>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</si>
  <si>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</si>
  <si>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</si>
  <si>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</si>
  <si>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</si>
  <si>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</si>
  <si>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</si>
  <si>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</si>
  <si>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</si>
  <si>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</si>
  <si>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</si>
  <si>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</si>
  <si>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</si>
  <si>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</si>
  <si>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</si>
  <si>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</si>
  <si>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</si>
  <si>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</si>
  <si>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</si>
  <si>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</si>
  <si>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</si>
  <si>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</si>
  <si>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</si>
  <si>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</si>
  <si>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</si>
  <si>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</si>
  <si>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</si>
  <si>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</si>
  <si>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</si>
  <si>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</si>
  <si>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</si>
  <si>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</si>
  <si>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</si>
  <si>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</si>
  <si>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</si>
  <si>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</si>
  <si>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</si>
  <si>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</si>
  <si>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</si>
  <si>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</si>
  <si>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</si>
  <si>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</si>
  <si>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</si>
  <si>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</si>
  <si>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</si>
  <si>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</si>
  <si>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</si>
  <si>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</si>
  <si>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</si>
  <si>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</si>
  <si>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</si>
  <si>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</si>
  <si>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</si>
  <si>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</si>
  <si>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</si>
  <si>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</si>
  <si>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</si>
  <si>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</si>
  <si>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</si>
  <si>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</si>
  <si>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</si>
  <si>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</si>
  <si>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</si>
  <si>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</si>
  <si>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</si>
  <si>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</si>
  <si>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</si>
  <si>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</si>
  <si>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</si>
  <si>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</si>
  <si>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</si>
  <si>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</si>
  <si>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</si>
  <si>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</si>
  <si>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</si>
  <si>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</si>
  <si>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</si>
  <si>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</si>
  <si>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</si>
  <si>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</si>
  <si>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</si>
  <si>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</si>
  <si>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</si>
  <si>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</si>
  <si>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</si>
  <si>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</si>
  <si>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</si>
  <si>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</si>
  <si>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</si>
  <si>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</si>
  <si>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</si>
  <si>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</si>
  <si>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</si>
  <si>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</si>
  <si>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</si>
  <si>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</si>
  <si>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</si>
  <si>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</si>
  <si>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</si>
  <si>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</si>
  <si>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</si>
  <si>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</si>
  <si>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</si>
  <si>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</si>
  <si>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</si>
  <si>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</si>
  <si>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</si>
  <si>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</si>
  <si>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</si>
  <si>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</si>
  <si>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</si>
  <si>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</si>
  <si>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</si>
  <si>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</si>
  <si>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</si>
  <si>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</si>
  <si>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</si>
  <si>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</si>
  <si>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</si>
  <si>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</si>
  <si>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</si>
  <si>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</si>
  <si>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</si>
  <si>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</si>
  <si>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</si>
  <si>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</si>
  <si>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</si>
  <si>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</si>
  <si>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</si>
  <si>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</si>
  <si>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</si>
  <si>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</si>
  <si>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</si>
  <si>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</si>
  <si>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</si>
  <si>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</si>
  <si>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</si>
  <si>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</si>
  <si>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</si>
  <si>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</si>
  <si>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</si>
  <si>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</si>
  <si>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</si>
  <si>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</si>
  <si>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</si>
  <si>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</si>
  <si>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</si>
  <si>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</si>
  <si>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</si>
  <si>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</si>
  <si>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</si>
  <si>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</si>
  <si>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</si>
  <si>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</si>
  <si>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</si>
  <si>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</si>
  <si>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</si>
  <si>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</si>
  <si>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</si>
  <si>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</si>
  <si>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</si>
  <si>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</si>
  <si>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</si>
  <si>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</si>
  <si>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</si>
  <si>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</si>
  <si>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</si>
  <si>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</si>
  <si>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</si>
  <si>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</si>
  <si>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</si>
  <si>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</si>
  <si>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</si>
  <si>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</si>
  <si>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</si>
  <si>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</si>
  <si>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</si>
  <si>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</si>
  <si>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</si>
  <si>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</si>
  <si>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</si>
  <si>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</si>
  <si>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</si>
  <si>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</si>
  <si>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</si>
  <si>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</si>
  <si>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</si>
  <si>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</si>
  <si>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</si>
  <si>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</si>
  <si>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</si>
  <si>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</si>
  <si>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</si>
  <si>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</si>
  <si>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</si>
  <si>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</si>
  <si>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</si>
  <si>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</si>
  <si>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</si>
  <si>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</si>
  <si>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</si>
  <si>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</si>
  <si>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</si>
  <si>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</si>
  <si>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</si>
  <si>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</si>
  <si>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</si>
  <si>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</si>
  <si>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</si>
  <si>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</si>
  <si>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</si>
  <si>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</si>
  <si>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</si>
  <si>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</si>
  <si>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</si>
  <si>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</si>
  <si>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</si>
  <si>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</si>
  <si>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</si>
  <si>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</si>
  <si>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</si>
  <si>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</si>
  <si>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</si>
  <si>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</si>
  <si>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</si>
  <si>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</si>
  <si>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</si>
  <si>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</si>
  <si>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</si>
  <si>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</si>
  <si>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</si>
  <si>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</si>
  <si>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</si>
  <si>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</si>
  <si>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</si>
  <si>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</si>
  <si>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</si>
  <si>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</si>
  <si>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</si>
  <si>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</si>
  <si>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</si>
  <si>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</si>
  <si>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</si>
  <si>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</si>
  <si>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</si>
  <si>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</si>
  <si>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</si>
  <si>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</si>
  <si>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</si>
  <si>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</si>
  <si>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</si>
  <si>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</si>
  <si>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</si>
  <si>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</si>
  <si>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</si>
  <si>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</si>
  <si>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</si>
  <si>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</si>
  <si>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</si>
  <si>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</si>
  <si>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</si>
  <si>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</si>
  <si>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</si>
  <si>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</si>
  <si>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</si>
  <si>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</si>
  <si>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</si>
  <si>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</si>
  <si>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</si>
  <si>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</si>
  <si>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</si>
  <si>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</si>
  <si>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</si>
  <si>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</si>
  <si>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</si>
  <si>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</si>
  <si>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</si>
  <si>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</si>
  <si>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</si>
  <si>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</si>
  <si>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</si>
  <si>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</si>
  <si>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</si>
  <si>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</si>
  <si>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</si>
  <si>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</si>
  <si>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</si>
  <si>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</si>
  <si>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</si>
  <si>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</si>
  <si>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</si>
  <si>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</si>
  <si>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</si>
  <si>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</si>
  <si>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</si>
  <si>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</si>
  <si>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</si>
  <si>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</si>
  <si>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</si>
  <si>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</si>
  <si>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</si>
  <si>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</si>
  <si>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</si>
  <si>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</si>
  <si>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</si>
  <si>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</si>
  <si>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</si>
  <si>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</si>
  <si>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</si>
  <si>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</si>
  <si>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</si>
  <si>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</si>
  <si>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</si>
  <si>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</si>
  <si>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</si>
  <si>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</si>
  <si>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</si>
  <si>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</si>
  <si>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</si>
  <si>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</si>
  <si>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</si>
  <si>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</si>
  <si>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</si>
  <si>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</si>
  <si>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</si>
  <si>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</si>
  <si>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</si>
  <si>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</si>
  <si>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</si>
  <si>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</si>
  <si>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</si>
  <si>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</si>
  <si>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</si>
  <si>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</si>
  <si>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</si>
  <si>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</si>
  <si>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</si>
  <si>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</si>
  <si>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</si>
  <si>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</si>
  <si>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</si>
  <si>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</si>
  <si>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</si>
  <si>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</si>
  <si>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</si>
  <si>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</si>
  <si>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</si>
  <si>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</si>
  <si>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</si>
  <si>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</si>
  <si>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</si>
  <si>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</si>
  <si>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</si>
  <si>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</si>
  <si>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</si>
  <si>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</si>
  <si>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</si>
  <si>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</si>
  <si>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</si>
  <si>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</si>
  <si>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</si>
  <si>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</si>
  <si>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</si>
  <si>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</si>
  <si>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</si>
  <si>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</si>
  <si>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</si>
  <si>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</si>
  <si>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</si>
  <si>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</si>
  <si>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</si>
  <si>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</si>
  <si>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</si>
  <si>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</si>
  <si>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</si>
  <si>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</si>
  <si>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</si>
  <si>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</si>
  <si>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</si>
  <si>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</si>
  <si>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</si>
  <si>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</si>
  <si>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</si>
  <si>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</si>
  <si>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</si>
  <si>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</si>
  <si>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</si>
  <si>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</si>
  <si>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</si>
  <si>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</si>
  <si>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</si>
  <si>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</si>
  <si>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</si>
  <si>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</si>
  <si>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</si>
  <si>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</si>
  <si>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</si>
  <si>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</si>
  <si>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</si>
  <si>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</si>
  <si>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</si>
  <si>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</si>
  <si>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</si>
  <si>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</si>
  <si>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</si>
  <si>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</si>
  <si>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</si>
  <si>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</si>
  <si>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</si>
  <si>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</si>
  <si>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</si>
  <si>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</si>
  <si>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</si>
  <si>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</si>
  <si>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</si>
  <si>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</si>
  <si>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</si>
  <si>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</si>
  <si>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</si>
  <si>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</si>
  <si>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</si>
  <si>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</si>
  <si>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</si>
  <si>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</si>
  <si>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</si>
  <si>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</si>
  <si>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</si>
  <si>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</si>
  <si>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</si>
  <si>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</si>
  <si>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</si>
  <si>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</si>
  <si>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</si>
  <si>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</si>
  <si>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</si>
  <si>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</si>
  <si>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</si>
  <si>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</si>
  <si>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</si>
  <si>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</si>
  <si>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</si>
  <si>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</si>
  <si>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</si>
  <si>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</si>
  <si>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</si>
  <si>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</si>
  <si>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</si>
  <si>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</si>
  <si>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</si>
  <si>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</si>
  <si>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</si>
  <si>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</si>
  <si>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</si>
  <si>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</si>
  <si>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</si>
  <si>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</si>
  <si>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</si>
  <si>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</si>
  <si>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</si>
  <si>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</si>
  <si>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</si>
  <si>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</si>
  <si>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</si>
  <si>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</si>
  <si>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</si>
  <si>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</si>
  <si>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</si>
  <si>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</si>
  <si>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</si>
  <si>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</si>
  <si>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</si>
  <si>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</si>
  <si>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</si>
  <si>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</si>
  <si>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</si>
  <si>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</si>
  <si>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</si>
  <si>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</si>
  <si>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</si>
  <si>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</si>
  <si>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</si>
  <si>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</si>
  <si>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</si>
  <si>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</si>
  <si>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</si>
  <si>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</si>
  <si>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</si>
  <si>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</si>
  <si>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</si>
  <si>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</si>
  <si>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</si>
  <si>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</si>
  <si>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</si>
  <si>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</si>
  <si>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</si>
  <si>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</si>
  <si>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</si>
  <si>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</si>
  <si>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</si>
  <si>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</si>
  <si>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</si>
  <si>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</si>
  <si>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</si>
  <si>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</si>
  <si>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</si>
  <si>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</si>
  <si>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</si>
  <si>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</si>
  <si>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</si>
  <si>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</si>
  <si>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</si>
  <si>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</si>
  <si>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</si>
  <si>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</si>
  <si>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</si>
  <si>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</si>
  <si>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</si>
  <si>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</si>
  <si>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</si>
  <si>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</si>
  <si>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</si>
  <si>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</si>
  <si>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</si>
  <si>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</si>
  <si>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</si>
  <si>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</si>
  <si>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</si>
  <si>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</si>
  <si>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</si>
  <si>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</si>
  <si>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</si>
  <si>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</si>
  <si>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</si>
  <si>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</si>
  <si>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</si>
  <si>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</si>
  <si>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</si>
  <si>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</si>
  <si>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</si>
  <si>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</si>
  <si>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</si>
  <si>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</si>
  <si>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</si>
  <si>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</si>
  <si>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</si>
  <si>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</si>
  <si>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</si>
  <si>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</si>
  <si>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</si>
  <si>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</si>
  <si>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</si>
  <si>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</si>
  <si>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</si>
  <si>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</si>
  <si>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</si>
  <si>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</si>
  <si>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</si>
  <si>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</si>
  <si>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</si>
  <si>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</si>
  <si>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</si>
  <si>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</si>
  <si>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</si>
  <si>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</si>
  <si>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</si>
  <si>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</si>
  <si>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</si>
  <si>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</si>
  <si>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</si>
  <si>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</si>
  <si>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</si>
  <si>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</si>
  <si>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</si>
  <si>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</si>
  <si>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</si>
  <si>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</si>
  <si>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</si>
  <si>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</si>
  <si>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</si>
  <si>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</si>
  <si>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</si>
  <si>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</si>
  <si>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</si>
  <si>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</si>
  <si>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</si>
  <si>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</si>
  <si>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</si>
  <si>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</si>
  <si>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</si>
  <si>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</si>
  <si>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</si>
  <si>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</si>
  <si>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</si>
  <si>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</si>
  <si>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</si>
  <si>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</si>
  <si>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</si>
  <si>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</si>
  <si>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</si>
  <si>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</si>
  <si>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</si>
  <si>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</si>
  <si>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</si>
  <si>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</si>
  <si>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</si>
  <si>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</si>
  <si>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</si>
  <si>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</si>
  <si>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</si>
  <si>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</si>
  <si>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</si>
  <si>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</si>
  <si>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</si>
  <si>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</si>
  <si>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</si>
  <si>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</si>
  <si>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</si>
  <si>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</si>
  <si>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</si>
  <si>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</si>
  <si>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</si>
  <si>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</si>
  <si>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</si>
  <si>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</si>
  <si>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</si>
  <si>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</si>
  <si>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</si>
  <si>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</si>
  <si>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</si>
  <si>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</si>
  <si>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</si>
  <si>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</si>
  <si>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</si>
  <si>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</si>
  <si>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</si>
  <si>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</si>
  <si>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</si>
  <si>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</si>
  <si>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</si>
  <si>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</si>
  <si>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</si>
  <si>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</si>
  <si>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</si>
  <si>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</si>
  <si>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</si>
  <si>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</si>
  <si>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</si>
  <si>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</si>
  <si>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</si>
  <si>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</si>
  <si>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</si>
  <si>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</si>
  <si>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</si>
  <si>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</si>
  <si>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</si>
  <si>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</si>
  <si>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</si>
  <si>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</si>
  <si>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</si>
  <si>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</si>
  <si>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</si>
  <si>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</si>
  <si>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</si>
  <si>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</si>
  <si>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</si>
  <si>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</si>
  <si>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</si>
  <si>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</si>
  <si>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</si>
  <si>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</si>
  <si>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</si>
  <si>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</si>
  <si>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</si>
  <si>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</si>
  <si>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</si>
  <si>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</si>
  <si>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</si>
  <si>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</si>
  <si>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</si>
  <si>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</si>
  <si>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</si>
  <si>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</si>
  <si>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</si>
  <si>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</si>
  <si>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</si>
  <si>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</si>
  <si>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</si>
  <si>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</si>
  <si>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</si>
  <si>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</si>
  <si>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</si>
  <si>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</si>
  <si>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</si>
  <si>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</si>
  <si>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</si>
  <si>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</si>
  <si>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</si>
  <si>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</si>
  <si>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</si>
  <si>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</si>
  <si>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</si>
  <si>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</si>
  <si>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</si>
  <si>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</si>
  <si>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</si>
  <si>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</si>
  <si>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</si>
  <si>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</si>
  <si>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</si>
  <si>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</si>
  <si>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</si>
  <si>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</si>
  <si>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</si>
  <si>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</si>
  <si>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</si>
  <si>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</si>
  <si>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</si>
  <si>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</si>
  <si>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</si>
  <si>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</si>
  <si>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</si>
  <si>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</si>
  <si>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</si>
  <si>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</si>
  <si>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</si>
  <si>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</si>
  <si>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</si>
  <si>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</si>
  <si>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</si>
  <si>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</si>
  <si>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</si>
  <si>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</si>
  <si>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</si>
  <si>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</si>
  <si>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</si>
  <si>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</si>
  <si>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</si>
  <si>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</si>
  <si>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</si>
  <si>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</si>
  <si>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</si>
  <si>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</si>
  <si>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</si>
  <si>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</si>
  <si>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</si>
  <si>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</si>
  <si>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</si>
  <si>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</si>
  <si>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</si>
  <si>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</si>
  <si>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</si>
  <si>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</si>
  <si>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</si>
  <si>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</si>
  <si>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</si>
  <si>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</si>
  <si>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</si>
  <si>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</si>
  <si>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</si>
  <si>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</si>
  <si>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</si>
  <si>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</si>
  <si>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</si>
  <si>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</si>
  <si>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</si>
  <si>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</si>
  <si>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</si>
  <si>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</si>
  <si>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</si>
  <si>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</si>
  <si>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</si>
  <si>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</si>
  <si>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</si>
  <si>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</si>
  <si>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</si>
  <si>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</si>
  <si>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</si>
  <si>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</si>
  <si>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</si>
  <si>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</si>
  <si>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</si>
  <si>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</si>
  <si>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</si>
  <si>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</si>
  <si>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</si>
  <si>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</si>
  <si>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</si>
  <si>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</si>
  <si>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</si>
  <si>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</si>
  <si>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</si>
  <si>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</si>
  <si>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</si>
  <si>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</si>
  <si>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</si>
  <si>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</si>
  <si>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</si>
  <si>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</si>
  <si>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</si>
  <si>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</si>
  <si>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</si>
  <si>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</si>
  <si>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</si>
  <si>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</si>
  <si>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</si>
  <si>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</si>
  <si>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</si>
  <si>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</si>
  <si>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</si>
  <si>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</si>
  <si>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</si>
  <si>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</si>
  <si>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</si>
  <si>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</si>
  <si>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</si>
  <si>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</si>
  <si>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</si>
  <si>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</si>
  <si>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</si>
  <si>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</si>
  <si>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</si>
  <si>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</si>
  <si>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</si>
  <si>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</si>
  <si>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</si>
  <si>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</si>
  <si>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</si>
  <si>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</si>
  <si>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</si>
  <si>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</si>
  <si>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</si>
  <si>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</si>
  <si>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</si>
  <si>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</si>
  <si>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</si>
  <si>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</si>
  <si>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</si>
  <si>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</si>
  <si>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</si>
  <si>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</si>
  <si>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</si>
  <si>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</si>
  <si>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</si>
  <si>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</si>
  <si>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</si>
  <si>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</si>
  <si>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</si>
  <si>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</si>
  <si>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</si>
  <si>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</si>
  <si>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</si>
  <si>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</si>
  <si>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</si>
  <si>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</si>
  <si>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</si>
  <si>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</si>
  <si>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</si>
  <si>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</si>
  <si>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</si>
  <si>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</si>
  <si>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</si>
  <si>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</si>
  <si>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</si>
  <si>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</si>
  <si>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</si>
  <si>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</si>
  <si>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</si>
  <si>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</si>
  <si>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</si>
  <si>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</si>
  <si>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</si>
  <si>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</si>
  <si>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</si>
  <si>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</si>
  <si>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</si>
  <si>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</si>
  <si>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</si>
  <si>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</si>
  <si>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</si>
  <si>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</si>
  <si>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</si>
  <si>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</si>
  <si>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</si>
  <si>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</si>
  <si>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</si>
  <si>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</si>
  <si>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</si>
  <si>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</si>
  <si>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</si>
  <si>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</si>
  <si>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</si>
  <si>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</si>
  <si>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</si>
  <si>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</si>
  <si>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</si>
  <si>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</si>
  <si>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</si>
  <si>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</si>
  <si>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</si>
  <si>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</si>
  <si>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</si>
  <si>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</si>
  <si>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</si>
  <si>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</si>
  <si>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</si>
  <si>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</si>
  <si>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</si>
  <si>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</si>
  <si>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</si>
  <si>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</si>
  <si>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</si>
  <si>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</si>
  <si>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</si>
  <si>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</si>
  <si>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</si>
  <si>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</si>
  <si>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</si>
  <si>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</si>
  <si>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</si>
  <si>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</si>
  <si>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</si>
  <si>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</si>
  <si>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</si>
  <si>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</si>
  <si>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</si>
  <si>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</si>
  <si>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</si>
  <si>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</si>
  <si>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</si>
  <si>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</si>
  <si>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</si>
  <si>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</si>
  <si>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</si>
  <si>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</si>
  <si>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</si>
  <si>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</si>
  <si>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</si>
  <si>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</si>
  <si>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</si>
  <si>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</si>
  <si>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</si>
  <si>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</si>
  <si>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</si>
  <si>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</si>
  <si>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</si>
  <si>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</si>
  <si>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</si>
  <si>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</si>
  <si>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</si>
  <si>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</si>
  <si>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</si>
  <si>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</si>
  <si>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</si>
  <si>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</si>
  <si>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</si>
  <si>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</si>
  <si>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</si>
  <si>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</si>
  <si>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</si>
  <si>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</si>
  <si>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</si>
  <si>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</si>
  <si>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</si>
  <si>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</si>
  <si>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</si>
  <si>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</si>
  <si>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</si>
  <si>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</si>
  <si>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</si>
  <si>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</si>
  <si>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</si>
  <si>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</si>
  <si>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</si>
  <si>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</si>
  <si>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</si>
  <si>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</si>
  <si>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</si>
  <si>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</si>
  <si>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</si>
  <si>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</si>
  <si>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</si>
  <si>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</si>
  <si>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</si>
  <si>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</si>
  <si>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</si>
  <si>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</si>
  <si>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</si>
  <si>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</si>
  <si>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</si>
  <si>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</si>
  <si>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</si>
  <si>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</si>
  <si>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</si>
  <si>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</si>
  <si>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</si>
  <si>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</si>
  <si>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</si>
  <si>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</si>
  <si>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</si>
  <si>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</si>
  <si>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</si>
  <si>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</si>
  <si>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</si>
  <si>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</si>
  <si>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</si>
  <si>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</si>
  <si>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</si>
  <si>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</si>
  <si>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</si>
  <si>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</si>
  <si>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</si>
  <si>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</si>
  <si>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</si>
  <si>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</si>
  <si>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</si>
  <si>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</si>
  <si>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</si>
  <si>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</si>
  <si>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</si>
  <si>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</si>
  <si>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</si>
  <si>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</si>
  <si>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</si>
  <si>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</si>
  <si>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</si>
  <si>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</si>
  <si>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</si>
  <si>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</si>
  <si>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</si>
  <si>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</si>
  <si>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</si>
  <si>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</si>
  <si>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</si>
  <si>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</si>
  <si>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</si>
  <si>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</si>
  <si>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</si>
  <si>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</si>
  <si>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</si>
  <si>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</si>
  <si>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</si>
  <si>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</si>
  <si>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</si>
  <si>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</si>
  <si>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</si>
  <si>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</si>
  <si>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</si>
  <si>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</si>
  <si>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</si>
  <si>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</si>
  <si>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</si>
  <si>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</si>
  <si>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</si>
  <si>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</si>
  <si>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</si>
  <si>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</si>
  <si>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</si>
  <si>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</si>
  <si>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</si>
  <si>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</si>
  <si>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</si>
  <si>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</si>
  <si>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</si>
  <si>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</si>
  <si>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</si>
  <si>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</si>
  <si>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</si>
  <si>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</si>
  <si>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</si>
  <si>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</si>
  <si>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</si>
  <si>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</si>
  <si>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</si>
  <si>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</si>
  <si>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</si>
  <si>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</si>
  <si>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</si>
  <si>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</si>
  <si>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</si>
  <si>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</si>
  <si>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</si>
  <si>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</si>
  <si>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</si>
  <si>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</si>
  <si>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</si>
  <si>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</si>
  <si>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</si>
  <si>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</si>
  <si>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</si>
  <si>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</si>
  <si>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</si>
  <si>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</si>
  <si>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</si>
  <si>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</si>
  <si>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</si>
  <si>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</si>
  <si>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</si>
  <si>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</si>
  <si>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</si>
  <si>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</si>
  <si>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</si>
  <si>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</si>
  <si>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</si>
  <si>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</si>
  <si>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</si>
  <si>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</si>
  <si>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</si>
  <si>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</si>
  <si>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</si>
  <si>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</si>
  <si>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</si>
  <si>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</si>
  <si>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</si>
  <si>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</si>
  <si>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</si>
  <si>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</si>
  <si>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</si>
  <si>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</si>
  <si>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</si>
  <si>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</si>
  <si>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</si>
  <si>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</si>
  <si>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</si>
  <si>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</si>
  <si>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</si>
  <si>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</si>
  <si>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</si>
  <si>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</si>
  <si>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</si>
  <si>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</si>
  <si>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</si>
  <si>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</si>
  <si>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</si>
  <si>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</si>
  <si>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</si>
  <si>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</si>
  <si>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</si>
  <si>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</si>
  <si>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</si>
  <si>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</si>
  <si>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</si>
  <si>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</si>
  <si>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</si>
  <si>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</si>
  <si>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</si>
  <si>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</si>
  <si>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</si>
  <si>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</si>
  <si>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</si>
  <si>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</si>
  <si>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</si>
  <si>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</si>
  <si>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</si>
  <si>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</si>
  <si>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</si>
  <si>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</si>
  <si>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</si>
  <si>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</si>
  <si>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</si>
  <si>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</si>
  <si>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</si>
  <si>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</si>
  <si>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</si>
  <si>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</si>
  <si>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</si>
  <si>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</si>
  <si>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</si>
  <si>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</si>
  <si>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</si>
  <si>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</si>
  <si>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</si>
  <si>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</si>
  <si>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</si>
  <si>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</si>
  <si>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</si>
  <si>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</si>
  <si>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</si>
  <si>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</si>
  <si>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</si>
  <si>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</si>
  <si>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</si>
  <si>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</si>
  <si>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</si>
  <si>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</si>
  <si>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</si>
  <si>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</si>
  <si>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</si>
  <si>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</si>
  <si>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</si>
  <si>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</si>
  <si>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</si>
  <si>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</si>
  <si>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</si>
  <si>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</si>
  <si>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</si>
  <si>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</si>
  <si>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</si>
  <si>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</si>
  <si>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</si>
  <si>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</si>
  <si>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</si>
  <si>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</si>
  <si>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</si>
  <si>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</si>
  <si>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</si>
  <si>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</si>
  <si>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</si>
  <si>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</si>
  <si>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</si>
  <si>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</si>
  <si>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</si>
  <si>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</si>
  <si>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</si>
  <si>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</si>
  <si>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</si>
  <si>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</si>
  <si>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</si>
  <si>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</si>
  <si>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</si>
  <si>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</si>
  <si>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</si>
  <si>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</si>
  <si>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</si>
  <si>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</si>
  <si>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</si>
  <si>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</si>
  <si>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</si>
  <si>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</si>
  <si>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</si>
  <si>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</si>
  <si>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</si>
  <si>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</si>
  <si>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</si>
  <si>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</si>
  <si>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</si>
  <si>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</si>
  <si>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</si>
  <si>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</si>
  <si>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</si>
  <si>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</si>
  <si>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</si>
  <si>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</si>
  <si>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</si>
  <si>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</si>
  <si>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</si>
  <si>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</si>
  <si>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</si>
  <si>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</si>
  <si>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</si>
  <si>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</si>
  <si>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</si>
  <si>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</si>
  <si>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</si>
  <si>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</si>
  <si>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</si>
  <si>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</si>
  <si>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</si>
  <si>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</si>
  <si>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</si>
  <si>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</si>
  <si>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</si>
  <si>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</si>
  <si>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</si>
  <si>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</si>
  <si>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</si>
  <si>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</si>
  <si>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</si>
  <si>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</si>
  <si>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</si>
  <si>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</si>
  <si>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</si>
  <si>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</si>
  <si>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</si>
  <si>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</si>
  <si>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</si>
  <si>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</si>
  <si>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</si>
  <si>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</si>
  <si>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</si>
  <si>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</si>
  <si>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</si>
  <si>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</si>
  <si>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</si>
  <si>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</si>
  <si>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</si>
  <si>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</si>
  <si>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</si>
  <si>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</si>
  <si>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</si>
  <si>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</si>
  <si>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</si>
  <si>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</si>
  <si>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</si>
  <si>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</si>
  <si>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</si>
  <si>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</si>
  <si>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</si>
  <si>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</si>
  <si>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</si>
  <si>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</si>
  <si>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</si>
  <si>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</si>
  <si>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</si>
  <si>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</si>
  <si>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</si>
  <si>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</si>
  <si>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</si>
  <si>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</si>
  <si>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</si>
  <si>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</si>
  <si>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</si>
  <si>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</si>
  <si>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</si>
  <si>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</si>
  <si>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</si>
  <si>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</si>
  <si>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</si>
  <si>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</si>
  <si>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</si>
  <si>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</si>
  <si>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</si>
  <si>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</si>
  <si>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</si>
  <si>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</si>
  <si>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</si>
  <si>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</si>
  <si>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</si>
  <si>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</si>
  <si>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</si>
  <si>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</si>
  <si>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</si>
  <si>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</si>
  <si>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</si>
  <si>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</si>
  <si>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</si>
  <si>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</si>
  <si>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</si>
  <si>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</si>
  <si>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</si>
  <si>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</si>
  <si>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</si>
  <si>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</si>
  <si>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</si>
  <si>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</si>
  <si>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</si>
  <si>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</si>
  <si>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</si>
  <si>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</si>
  <si>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</si>
  <si>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</si>
  <si>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</si>
  <si>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</si>
  <si>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</si>
  <si>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</si>
  <si>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</si>
  <si>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</si>
  <si>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</si>
  <si>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</si>
  <si>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</si>
  <si>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</si>
  <si>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</si>
  <si>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</si>
  <si>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</si>
  <si>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</si>
  <si>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</si>
  <si>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</si>
  <si>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</si>
  <si>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</si>
  <si>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</si>
  <si>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</si>
  <si>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</si>
  <si>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</si>
  <si>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</si>
  <si>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</si>
  <si>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</si>
  <si>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</si>
  <si>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</si>
  <si>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</si>
  <si>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</si>
  <si>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</si>
  <si>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</si>
  <si>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</si>
  <si>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</si>
  <si>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</si>
  <si>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</si>
  <si>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</si>
  <si>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</si>
  <si>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</si>
  <si>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</si>
  <si>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</si>
  <si>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</si>
  <si>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</si>
  <si>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</si>
  <si>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</si>
  <si>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</si>
  <si>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</si>
  <si>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</si>
  <si>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</si>
  <si>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</si>
  <si>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</si>
  <si>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</si>
  <si>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</si>
  <si>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</si>
  <si>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</si>
  <si>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</si>
  <si>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</si>
  <si>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</si>
  <si>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</si>
  <si>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</si>
  <si>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</si>
  <si>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</si>
  <si>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</si>
  <si>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</si>
  <si>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</si>
  <si>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</si>
  <si>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</si>
  <si>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</si>
  <si>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</si>
  <si>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</si>
  <si>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</si>
  <si>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</si>
  <si>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</si>
  <si>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</si>
  <si>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</si>
  <si>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</si>
  <si>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</si>
  <si>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</si>
  <si>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</si>
  <si>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</si>
  <si>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</si>
  <si>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</si>
  <si>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</si>
  <si>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</si>
  <si>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</si>
  <si>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</si>
  <si>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</si>
  <si>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</si>
  <si>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</si>
  <si>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</si>
  <si>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</si>
  <si>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</si>
  <si>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</si>
  <si>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</si>
  <si>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</si>
  <si>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</si>
  <si>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</si>
  <si>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</si>
  <si>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</si>
  <si>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</si>
  <si>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</si>
  <si>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</si>
  <si>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</si>
  <si>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</si>
  <si>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</si>
  <si>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</si>
  <si>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</si>
  <si>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</si>
  <si>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</si>
  <si>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</si>
  <si>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</si>
  <si>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</si>
  <si>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</si>
  <si>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</si>
  <si>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</si>
  <si>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</si>
  <si>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</si>
  <si>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</si>
  <si>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</si>
  <si>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</si>
  <si>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</si>
  <si>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</si>
  <si>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</si>
  <si>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</si>
  <si>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</si>
  <si>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</si>
  <si>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</si>
  <si>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</si>
  <si>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</si>
  <si>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</si>
  <si>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</si>
  <si>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</si>
  <si>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</si>
  <si>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</si>
  <si>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</si>
  <si>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</si>
  <si>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</si>
  <si>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</si>
  <si>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</si>
  <si>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</si>
  <si>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</si>
  <si>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</si>
  <si>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</si>
  <si>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</si>
  <si>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</si>
  <si>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</si>
  <si>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</si>
  <si>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</si>
  <si>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</si>
  <si>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</si>
  <si>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</si>
  <si>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</si>
  <si>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</si>
  <si>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</si>
  <si>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</si>
  <si>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</si>
  <si>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</si>
  <si>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</si>
  <si>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</si>
  <si>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</si>
  <si>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</si>
  <si>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</si>
  <si>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</si>
  <si>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</si>
  <si>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</si>
  <si>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</si>
  <si>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</si>
  <si>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</si>
  <si>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</si>
  <si>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</si>
  <si>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</si>
  <si>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</si>
  <si>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</si>
  <si>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</si>
  <si>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</si>
  <si>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</si>
  <si>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</si>
  <si>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</si>
  <si>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</si>
  <si>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</si>
  <si>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</si>
  <si>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</si>
  <si>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</si>
  <si>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</si>
  <si>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</si>
  <si>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</si>
  <si>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</si>
  <si>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</si>
  <si>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</si>
  <si>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</si>
  <si>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</si>
  <si>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</si>
  <si>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</si>
  <si>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</si>
  <si>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</si>
  <si>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</si>
  <si>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</si>
  <si>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</si>
  <si>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</si>
  <si>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</si>
  <si>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</si>
  <si>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</si>
  <si>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</si>
  <si>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</si>
  <si>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</si>
  <si>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</si>
  <si>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</si>
  <si>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</si>
  <si>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</si>
  <si>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</si>
  <si>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</si>
  <si>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</si>
  <si>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</si>
  <si>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</si>
  <si>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</si>
  <si>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</si>
  <si>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</si>
  <si>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</si>
  <si>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</si>
  <si>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</si>
  <si>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</si>
  <si>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</si>
  <si>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</si>
  <si>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</si>
  <si>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</si>
  <si>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</si>
  <si>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</si>
  <si>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</si>
  <si>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</si>
  <si>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</si>
  <si>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</si>
  <si>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</si>
  <si>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</si>
  <si>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</si>
  <si>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</si>
  <si>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</si>
  <si>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</si>
  <si>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</si>
  <si>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</si>
  <si>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</si>
  <si>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</si>
  <si>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</si>
  <si>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</si>
  <si>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</si>
  <si>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</si>
  <si>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</si>
  <si>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</si>
  <si>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</si>
  <si>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</si>
  <si>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</si>
  <si>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</si>
  <si>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</si>
  <si>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</si>
  <si>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</si>
  <si>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</si>
  <si>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</si>
  <si>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</si>
  <si>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</si>
  <si>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</si>
  <si>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</si>
  <si>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</si>
  <si>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</si>
  <si>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</si>
  <si>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</si>
  <si>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</si>
  <si>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</si>
  <si>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</si>
  <si>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</si>
  <si>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</si>
  <si>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</si>
  <si>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</si>
  <si>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</si>
  <si>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</si>
  <si>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</si>
  <si>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</si>
  <si>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</si>
  <si>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</si>
  <si>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</si>
  <si>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</si>
  <si>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</si>
  <si>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</si>
  <si>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</si>
  <si>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</si>
  <si>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</si>
  <si>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</si>
  <si>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</si>
  <si>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</si>
  <si>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</si>
  <si>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</si>
  <si>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</si>
  <si>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</si>
  <si>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</si>
  <si>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</si>
  <si>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</si>
  <si>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</si>
  <si>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</si>
  <si>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</si>
  <si>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</si>
  <si>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</si>
  <si>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</si>
  <si>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</si>
  <si>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</si>
  <si>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</si>
  <si>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</si>
  <si>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</si>
  <si>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</si>
  <si>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</si>
  <si>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</si>
  <si>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</si>
  <si>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</si>
  <si>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</si>
  <si>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</si>
  <si>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</si>
  <si>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</si>
  <si>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</si>
  <si>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</si>
  <si>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</si>
  <si>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</si>
  <si>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</si>
  <si>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</si>
  <si>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</si>
  <si>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</si>
  <si>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</si>
  <si>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</si>
  <si>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</si>
  <si>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</si>
  <si>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</si>
  <si>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</si>
  <si>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</si>
  <si>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</si>
  <si>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</si>
  <si>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</si>
  <si>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</si>
  <si>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</si>
  <si>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</si>
  <si>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</si>
  <si>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</si>
  <si>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</si>
  <si>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</si>
  <si>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</si>
  <si>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</si>
  <si>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</si>
  <si>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</si>
  <si>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</si>
  <si>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</si>
  <si>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</si>
  <si>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</si>
  <si>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</si>
  <si>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</si>
  <si>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</si>
  <si>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</si>
  <si>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</si>
  <si>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</si>
  <si>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</si>
  <si>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</si>
  <si>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</si>
  <si>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</si>
  <si>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</si>
  <si>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</si>
  <si>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</si>
  <si>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</si>
  <si>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</si>
  <si>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</si>
  <si>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</si>
  <si>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</si>
  <si>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</si>
  <si>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</si>
  <si>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</si>
  <si>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</si>
  <si>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</si>
  <si>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</si>
  <si>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</si>
  <si>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</si>
  <si>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</si>
  <si>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</si>
  <si>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</si>
  <si>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</si>
  <si>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</si>
  <si>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</si>
  <si>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</si>
  <si>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</si>
  <si>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</si>
  <si>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</si>
  <si>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</si>
  <si>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</si>
  <si>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</si>
  <si>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</si>
  <si>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</si>
  <si>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</si>
  <si>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</si>
  <si>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</si>
  <si>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</si>
  <si>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</si>
  <si>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</si>
  <si>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</si>
  <si>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</si>
  <si>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</si>
  <si>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</si>
  <si>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</si>
  <si>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</si>
  <si>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</si>
  <si>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</si>
  <si>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</si>
  <si>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</si>
  <si>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</si>
  <si>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</si>
  <si>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</si>
  <si>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</si>
  <si>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</si>
  <si>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</si>
  <si>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</si>
  <si>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</si>
  <si>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</si>
  <si>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</si>
  <si>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</si>
  <si>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</si>
  <si>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</si>
  <si>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</si>
  <si>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</si>
  <si>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</si>
  <si>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</si>
  <si>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</si>
  <si>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</si>
  <si>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</si>
  <si>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</si>
  <si>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</si>
  <si>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</si>
  <si>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</si>
  <si>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</si>
  <si>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</si>
  <si>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</si>
  <si>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</si>
  <si>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</si>
  <si>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</si>
  <si>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</si>
  <si>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</si>
  <si>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</si>
  <si>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</si>
  <si>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</si>
  <si>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</si>
  <si>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</si>
  <si>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</si>
  <si>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</si>
  <si>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</si>
  <si>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</si>
  <si>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</si>
  <si>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</si>
  <si>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</si>
  <si>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</si>
  <si>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</si>
  <si>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</si>
  <si>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</si>
  <si>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</si>
  <si>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</si>
  <si>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</si>
  <si>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</si>
  <si>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</si>
  <si>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</si>
  <si>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</si>
  <si>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</si>
  <si>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</si>
  <si>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</si>
  <si>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</si>
  <si>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</si>
  <si>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</si>
  <si>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</si>
  <si>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</si>
  <si>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</si>
  <si>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</si>
  <si>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</si>
  <si>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</si>
  <si>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</si>
  <si>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</si>
  <si>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</si>
  <si>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</si>
  <si>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</si>
  <si>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</si>
  <si>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</si>
  <si>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</si>
  <si>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</si>
  <si>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</si>
  <si>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</si>
  <si>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</si>
  <si>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</si>
  <si>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</si>
  <si>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</si>
  <si>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</si>
  <si>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</si>
  <si>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</si>
  <si>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</si>
  <si>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</si>
  <si>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</si>
  <si>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</si>
  <si>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</si>
  <si>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</si>
  <si>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</si>
  <si>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</si>
  <si>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</si>
  <si>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</si>
  <si>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</si>
  <si>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</si>
  <si>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</si>
  <si>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</si>
  <si>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</si>
  <si>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</si>
  <si>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</si>
  <si>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</si>
  <si>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</si>
  <si>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</si>
  <si>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</si>
  <si>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</si>
  <si>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</si>
  <si>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</si>
  <si>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</si>
  <si>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</si>
  <si>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</si>
  <si>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</si>
  <si>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</si>
  <si>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</si>
  <si>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</si>
  <si>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</si>
  <si>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</si>
  <si>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</si>
  <si>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</si>
  <si>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</si>
  <si>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</si>
  <si>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</si>
  <si>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</si>
  <si>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</si>
  <si>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</si>
  <si>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</si>
  <si>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</si>
  <si>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</si>
  <si>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</si>
  <si>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</si>
  <si>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</si>
  <si>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</si>
  <si>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</si>
  <si>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</si>
  <si>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</si>
  <si>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</si>
  <si>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</si>
  <si>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</si>
  <si>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</si>
  <si>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</si>
  <si>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</si>
  <si>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</si>
  <si>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</si>
  <si>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</si>
  <si>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</si>
  <si>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</si>
  <si>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</si>
  <si>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</si>
  <si>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</si>
  <si>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</si>
  <si>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</si>
  <si>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</si>
  <si>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</si>
  <si>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</si>
  <si>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</si>
  <si>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</si>
  <si>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</si>
  <si>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</si>
  <si>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</si>
  <si>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</si>
  <si>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</si>
  <si>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</si>
  <si>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</si>
  <si>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</si>
  <si>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</si>
  <si>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</si>
  <si>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</si>
  <si>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</si>
  <si>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</si>
  <si>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</si>
  <si>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</si>
  <si>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</si>
  <si>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</si>
  <si>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</si>
  <si>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</si>
  <si>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</si>
  <si>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</si>
  <si>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</si>
  <si>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</si>
  <si>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</si>
  <si>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</si>
  <si>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</si>
  <si>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</si>
  <si>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</si>
  <si>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</si>
  <si>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</si>
  <si>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</si>
  <si>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</si>
  <si>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</si>
  <si>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</si>
  <si>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</si>
  <si>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</si>
  <si>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</si>
  <si>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</si>
  <si>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</si>
  <si>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</si>
  <si>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</si>
  <si>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</si>
  <si>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</si>
  <si>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</si>
  <si>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</si>
  <si>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</si>
  <si>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</si>
  <si>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</si>
  <si>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</si>
  <si>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</si>
  <si>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</si>
  <si>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</si>
  <si>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</si>
  <si>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</si>
  <si>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</si>
  <si>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</si>
  <si>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</si>
  <si>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</si>
  <si>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</si>
  <si>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</si>
  <si>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</si>
  <si>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</si>
  <si>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</si>
  <si>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</si>
  <si>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</si>
  <si>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</si>
  <si>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</si>
  <si>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</si>
  <si>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</si>
  <si>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</si>
  <si>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</si>
  <si>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</si>
  <si>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</si>
  <si>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</si>
  <si>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</si>
  <si>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</si>
  <si>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</si>
  <si>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</si>
  <si>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</si>
  <si>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</si>
  <si>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</si>
  <si>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</si>
  <si>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</si>
  <si>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</si>
  <si>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</si>
  <si>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</si>
  <si>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</si>
  <si>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</si>
  <si>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</si>
  <si>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</si>
  <si>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</si>
  <si>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</si>
  <si>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</si>
  <si>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</si>
  <si>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</si>
  <si>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</si>
  <si>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</si>
  <si>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</si>
  <si>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</si>
  <si>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</si>
  <si>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</si>
  <si>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</si>
  <si>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</si>
  <si>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</si>
  <si>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</si>
  <si>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</si>
  <si>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</si>
  <si>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</si>
  <si>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</si>
  <si>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</si>
  <si>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</si>
  <si>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</si>
  <si>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</si>
  <si>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</si>
  <si>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</si>
  <si>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</si>
  <si>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</si>
  <si>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</si>
  <si>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</si>
  <si>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</si>
  <si>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</si>
  <si>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</si>
  <si>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</si>
  <si>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</si>
  <si>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</si>
  <si>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</si>
  <si>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</si>
  <si>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</si>
  <si>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</si>
  <si>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</si>
  <si>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</si>
  <si>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</si>
  <si>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</si>
  <si>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</si>
  <si>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</si>
  <si>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</si>
  <si>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</si>
  <si>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</si>
  <si>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</si>
  <si>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</si>
  <si>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</si>
  <si>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</si>
  <si>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</si>
  <si>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</si>
  <si>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</si>
  <si>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</si>
  <si>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</si>
  <si>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</si>
  <si>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</si>
  <si>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</si>
  <si>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</si>
  <si>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</si>
  <si>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</si>
  <si>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</si>
  <si>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</si>
  <si>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</si>
  <si>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</si>
  <si>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</si>
  <si>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</si>
  <si>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</si>
  <si>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</si>
  <si>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</si>
  <si>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</si>
  <si>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</si>
  <si>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</si>
  <si>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</si>
  <si>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</si>
  <si>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</si>
  <si>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</si>
  <si>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</si>
  <si>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</si>
  <si>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</si>
  <si>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</si>
  <si>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</si>
  <si>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</si>
  <si>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</si>
  <si>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</si>
  <si>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</si>
  <si>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</si>
  <si>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</si>
  <si>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</si>
  <si>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</si>
  <si>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</si>
  <si>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</si>
  <si>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</si>
  <si>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</si>
  <si>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</si>
  <si>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</si>
  <si>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</si>
  <si>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</si>
  <si>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</si>
  <si>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</si>
  <si>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</si>
  <si>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</si>
  <si>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</si>
  <si>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</si>
  <si>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</si>
  <si>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</si>
  <si>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</si>
  <si>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</si>
  <si>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</si>
  <si>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</si>
  <si>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</si>
  <si>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</si>
  <si>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</si>
  <si>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</si>
  <si>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</si>
  <si>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</si>
  <si>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</si>
  <si>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</si>
  <si>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</si>
  <si>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</si>
  <si>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</si>
  <si>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</si>
  <si>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</si>
  <si>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</si>
  <si>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</si>
  <si>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</si>
  <si>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</si>
  <si>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</si>
  <si>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</si>
  <si>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</si>
  <si>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</si>
  <si>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</si>
  <si>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</si>
  <si>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</si>
  <si>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</si>
  <si>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</si>
  <si>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</si>
  <si>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</si>
  <si>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</si>
  <si>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</si>
  <si>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</si>
  <si>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</si>
  <si>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</si>
  <si>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</si>
  <si>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</si>
  <si>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</si>
  <si>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</si>
  <si>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</si>
  <si>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</si>
  <si>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</si>
  <si>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</si>
  <si>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</si>
  <si>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</si>
  <si>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</si>
  <si>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</si>
  <si>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</si>
  <si>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</si>
  <si>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</si>
  <si>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</si>
  <si>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</si>
  <si>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</si>
  <si>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</si>
  <si>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</si>
  <si>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</si>
  <si>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</si>
  <si>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</si>
  <si>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</si>
  <si>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</si>
  <si>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</si>
  <si>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</si>
  <si>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</si>
  <si>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</si>
  <si>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</si>
  <si>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</si>
  <si>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</si>
  <si>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</si>
  <si>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</si>
  <si>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</si>
  <si>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</si>
  <si>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</si>
  <si>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</si>
  <si>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</si>
  <si>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</si>
  <si>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</si>
  <si>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</si>
  <si>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</si>
  <si>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</si>
  <si>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</si>
  <si>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</si>
  <si>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</si>
  <si>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</si>
  <si>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</si>
  <si>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</si>
  <si>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</si>
  <si>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</si>
  <si>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</si>
  <si>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</si>
  <si>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</si>
  <si>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</si>
  <si>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</si>
  <si>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</si>
  <si>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</si>
  <si>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</si>
  <si>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</si>
  <si>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</si>
  <si>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</si>
  <si>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</si>
  <si>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</si>
  <si>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</si>
  <si>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</si>
  <si>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</si>
  <si>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</si>
  <si>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</si>
  <si>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</si>
  <si>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</si>
  <si>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</si>
  <si>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</si>
  <si>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</si>
  <si>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</si>
  <si>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</si>
  <si>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</si>
  <si>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</si>
  <si>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</si>
  <si>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</si>
  <si>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</si>
  <si>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</si>
  <si>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</si>
  <si>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</si>
  <si>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</si>
  <si>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</si>
  <si>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</si>
  <si>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</si>
  <si>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</si>
  <si>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</si>
  <si>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</si>
  <si>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</si>
  <si>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</si>
  <si>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</si>
  <si>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</si>
  <si>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</si>
  <si>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</si>
  <si>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</si>
  <si>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</si>
  <si>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</si>
  <si>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</si>
  <si>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</si>
  <si>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</si>
  <si>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</si>
  <si>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</si>
  <si>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</si>
  <si>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</si>
  <si>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</si>
  <si>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</si>
  <si>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</si>
  <si>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</si>
  <si>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</si>
  <si>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</si>
  <si>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</si>
  <si>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</si>
  <si>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</si>
  <si>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</si>
  <si>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</si>
  <si>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</si>
  <si>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</si>
  <si>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</si>
  <si>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</si>
  <si>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</si>
  <si>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</si>
  <si>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</si>
  <si>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</si>
  <si>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</si>
  <si>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</si>
  <si>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</si>
  <si>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</si>
  <si>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</si>
  <si>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</si>
  <si>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</si>
  <si>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</si>
  <si>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</si>
  <si>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</si>
  <si>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</si>
  <si>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</si>
  <si>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</si>
  <si>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</si>
  <si>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</si>
  <si>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</si>
  <si>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</si>
  <si>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</si>
  <si>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</si>
  <si>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</si>
  <si>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</si>
  <si>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</si>
  <si>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</si>
  <si>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</si>
  <si>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</si>
  <si>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</si>
  <si>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</si>
  <si>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</si>
  <si>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</si>
  <si>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</si>
  <si>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</si>
  <si>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</si>
  <si>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</si>
  <si>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</si>
  <si>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</si>
  <si>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</si>
  <si>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</si>
  <si>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</si>
  <si>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</si>
  <si>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</si>
  <si>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</si>
  <si>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</si>
  <si>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</si>
  <si>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</si>
  <si>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</si>
  <si>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</si>
  <si>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</si>
  <si>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</si>
  <si>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</si>
  <si>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</si>
  <si>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</si>
  <si>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</si>
  <si>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</si>
  <si>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</si>
  <si>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</si>
  <si>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</si>
  <si>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</si>
  <si>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</si>
  <si>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</si>
  <si>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</si>
  <si>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</si>
  <si>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</si>
  <si>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</si>
  <si>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</si>
  <si>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</si>
  <si>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</si>
  <si>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</si>
  <si>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</si>
  <si>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</si>
  <si>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</si>
  <si>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</si>
  <si>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</si>
  <si>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</si>
  <si>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</si>
  <si>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</si>
  <si>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</si>
  <si>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</si>
  <si>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</si>
  <si>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</si>
  <si>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</si>
  <si>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</si>
  <si>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</si>
  <si>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</si>
  <si>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</si>
  <si>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</si>
  <si>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</si>
  <si>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</si>
  <si>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</si>
  <si>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</si>
  <si>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</si>
  <si>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</si>
  <si>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</si>
  <si>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</si>
  <si>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</si>
  <si>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</si>
  <si>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</si>
  <si>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</si>
  <si>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</si>
  <si>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</si>
  <si>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</si>
  <si>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</si>
  <si>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</si>
  <si>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</si>
  <si>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</si>
  <si>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</si>
  <si>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</si>
  <si>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</si>
  <si>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</si>
  <si>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</si>
  <si>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</si>
  <si>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</si>
  <si>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</si>
  <si>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</si>
  <si>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</si>
  <si>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</si>
  <si>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</si>
  <si>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</si>
  <si>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</si>
  <si>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</si>
  <si>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</si>
  <si>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</si>
  <si>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</si>
  <si>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</si>
  <si>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</si>
  <si>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</si>
  <si>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</si>
  <si>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</si>
  <si>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</si>
  <si>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</si>
  <si>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</si>
  <si>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</si>
  <si>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</si>
  <si>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</si>
  <si>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</si>
  <si>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</si>
  <si>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</si>
  <si>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</si>
  <si>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</si>
  <si>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</si>
  <si>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</si>
  <si>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</si>
  <si>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</si>
  <si>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</si>
  <si>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</si>
  <si>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</si>
  <si>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</si>
  <si>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</si>
  <si>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</si>
  <si>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</si>
  <si>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</si>
  <si>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</si>
  <si>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</si>
  <si>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</si>
  <si>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</si>
  <si>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</si>
  <si>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</si>
  <si>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</si>
  <si>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</si>
  <si>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</si>
  <si>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</si>
  <si>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</si>
  <si>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</si>
  <si>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</si>
  <si>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</si>
  <si>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</si>
  <si>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</si>
  <si>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</si>
  <si>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</si>
  <si>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</si>
  <si>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</si>
  <si>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</si>
  <si>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</si>
  <si>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</si>
  <si>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</si>
  <si>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</si>
  <si>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</si>
  <si>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</si>
  <si>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</si>
  <si>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</si>
  <si>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</si>
  <si>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</si>
  <si>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</si>
  <si>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</si>
  <si>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</si>
  <si>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</si>
  <si>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</si>
  <si>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</si>
  <si>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</si>
  <si>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</si>
  <si>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</si>
  <si>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</si>
  <si>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</si>
  <si>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</si>
  <si>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</si>
  <si>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</si>
  <si>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</si>
  <si>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</si>
  <si>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</si>
  <si>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</si>
  <si>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</si>
  <si>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</si>
  <si>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</si>
  <si>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</si>
  <si>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</si>
  <si>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</si>
  <si>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</si>
  <si>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</si>
  <si>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</si>
  <si>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</si>
  <si>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</si>
  <si>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</si>
  <si>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</si>
  <si>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</si>
  <si>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</si>
  <si>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</si>
  <si>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</si>
  <si>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</si>
  <si>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</si>
  <si>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</si>
  <si>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</si>
  <si>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</si>
  <si>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</si>
  <si>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</si>
  <si>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</si>
  <si>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</si>
  <si>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</si>
  <si>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</si>
  <si>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</si>
  <si>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</si>
  <si>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</si>
  <si>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</si>
  <si>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</si>
  <si>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</si>
  <si>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</si>
  <si>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</si>
  <si>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</si>
  <si>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</si>
  <si>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</si>
  <si>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</si>
  <si>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</si>
  <si>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</si>
  <si>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</si>
  <si>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</si>
  <si>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</si>
  <si>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</si>
  <si>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</si>
  <si>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</si>
  <si>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</si>
  <si>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</si>
  <si>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</si>
  <si>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</si>
  <si>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</si>
  <si>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</si>
  <si>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</si>
  <si>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</si>
  <si>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</si>
  <si>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</si>
  <si>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</si>
  <si>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</si>
  <si>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</si>
  <si>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</si>
  <si>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</si>
  <si>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</si>
  <si>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</si>
  <si>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</si>
  <si>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</si>
  <si>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</si>
  <si>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</si>
  <si>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</si>
  <si>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</si>
  <si>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</si>
  <si>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</si>
  <si>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</si>
  <si>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</si>
  <si>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</si>
  <si>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</si>
  <si>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</si>
  <si>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</si>
  <si>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</si>
  <si>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</si>
  <si>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</si>
  <si>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</si>
  <si>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</si>
  <si>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</si>
  <si>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</si>
  <si>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</si>
  <si>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</si>
  <si>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</si>
  <si>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</si>
  <si>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</si>
  <si>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</si>
  <si>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</si>
  <si>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</si>
  <si>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</si>
  <si>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</si>
  <si>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</si>
  <si>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</si>
  <si>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</si>
  <si>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</si>
  <si>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</si>
  <si>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</si>
  <si>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</si>
  <si>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</si>
  <si>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</si>
  <si>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</si>
  <si>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</si>
  <si>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</si>
  <si>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</si>
  <si>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</si>
  <si>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</si>
  <si>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</si>
  <si>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</si>
  <si>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</si>
  <si>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</si>
  <si>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</si>
  <si>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</si>
  <si>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</si>
  <si>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</si>
  <si>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</si>
  <si>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</si>
  <si>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</si>
  <si>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</si>
  <si>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</si>
  <si>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</si>
  <si>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</si>
  <si>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</si>
  <si>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</si>
  <si>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</si>
  <si>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</si>
  <si>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</si>
  <si>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</si>
  <si>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</si>
  <si>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</si>
  <si>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</si>
  <si>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</si>
  <si>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</si>
  <si>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</si>
  <si>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</si>
  <si>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</si>
  <si>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</si>
  <si>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</si>
  <si>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</si>
  <si>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</si>
  <si>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</si>
  <si>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</si>
  <si>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</si>
  <si>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</si>
  <si>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</si>
  <si>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</si>
  <si>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</si>
  <si>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</si>
  <si>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</si>
  <si>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</si>
  <si>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</si>
  <si>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</si>
  <si>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</si>
  <si>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</si>
  <si>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</si>
  <si>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</si>
  <si>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</si>
  <si>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</si>
  <si>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</si>
  <si>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</si>
  <si>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</si>
  <si>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</si>
  <si>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</si>
  <si>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</si>
  <si>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</si>
  <si>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</si>
  <si>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</si>
  <si>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</si>
  <si>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</si>
  <si>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</si>
  <si>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</si>
  <si>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</si>
  <si>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</si>
  <si>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</si>
  <si>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</si>
  <si>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</si>
  <si>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</si>
  <si>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</si>
  <si>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</si>
  <si>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</si>
  <si>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</si>
  <si>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</si>
  <si>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</si>
  <si>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</si>
  <si>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</si>
  <si>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</si>
  <si>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</si>
  <si>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</si>
  <si>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</si>
  <si>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</si>
  <si>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</si>
  <si>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</si>
  <si>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</si>
  <si>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</si>
  <si>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</si>
  <si>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</si>
  <si>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</si>
  <si>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</si>
  <si>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</si>
  <si>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</si>
  <si>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</si>
  <si>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</si>
  <si>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</si>
  <si>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</si>
  <si>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</si>
  <si>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</si>
  <si>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</si>
  <si>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</si>
  <si>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</si>
  <si>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</si>
  <si>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</si>
  <si>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</si>
  <si>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</si>
  <si>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</si>
  <si>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</si>
  <si>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</si>
  <si>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</si>
  <si>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</si>
  <si>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</si>
  <si>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</si>
  <si>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</si>
  <si>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</si>
  <si>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</si>
  <si>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</si>
  <si>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</si>
  <si>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</si>
  <si>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</si>
  <si>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</si>
  <si>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</si>
  <si>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</si>
  <si>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</si>
  <si>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</si>
  <si>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</si>
  <si>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</si>
  <si>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</si>
  <si>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</si>
  <si>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</si>
  <si>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</si>
  <si>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</si>
  <si>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</si>
  <si>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</si>
  <si>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</si>
  <si>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</si>
  <si>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</si>
  <si>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</si>
  <si>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</si>
  <si>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</si>
  <si>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</si>
  <si>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</si>
  <si>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</si>
  <si>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</si>
  <si>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</si>
  <si>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</si>
  <si>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</si>
  <si>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</si>
  <si>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</si>
  <si>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</si>
  <si>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</si>
  <si>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</si>
  <si>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</si>
  <si>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</si>
  <si>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</si>
  <si>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</si>
  <si>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</si>
  <si>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</si>
  <si>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</si>
  <si>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</si>
  <si>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</si>
  <si>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</si>
  <si>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</si>
  <si>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</si>
  <si>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</si>
  <si>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</si>
  <si>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</si>
  <si>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</si>
  <si>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</si>
  <si>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</si>
  <si>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</si>
  <si>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</si>
  <si>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</si>
  <si>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</si>
  <si>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</si>
  <si>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</si>
  <si>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</si>
  <si>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</si>
  <si>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</si>
  <si>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</si>
  <si>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</si>
  <si>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</si>
  <si>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</si>
  <si>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</si>
  <si>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</si>
  <si>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</si>
  <si>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</si>
  <si>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</si>
  <si>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</si>
  <si>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</si>
  <si>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</si>
  <si>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</si>
  <si>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</si>
  <si>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</si>
  <si>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</si>
  <si>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</si>
  <si>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</si>
  <si>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</si>
  <si>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</si>
  <si>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</si>
  <si>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</si>
  <si>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</si>
  <si>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</si>
  <si>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</si>
  <si>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</si>
  <si>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</si>
  <si>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</si>
  <si>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</si>
  <si>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</si>
  <si>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</si>
  <si>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</si>
  <si>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</si>
  <si>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</si>
  <si>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</si>
  <si>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</si>
  <si>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</si>
  <si>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</si>
  <si>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</si>
  <si>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</si>
  <si>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</si>
  <si>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</si>
  <si>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</si>
  <si>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</si>
  <si>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</si>
  <si>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</si>
  <si>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</si>
  <si>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</si>
  <si>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</si>
  <si>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</si>
  <si>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</si>
  <si>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</si>
  <si>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</si>
  <si>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</si>
  <si>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</si>
  <si>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</si>
  <si>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</si>
  <si>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</si>
  <si>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</si>
  <si>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</si>
  <si>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</si>
  <si>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</si>
  <si>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</si>
  <si>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</si>
  <si>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</si>
  <si>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</si>
  <si>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</si>
  <si>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</si>
  <si>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</si>
  <si>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</si>
  <si>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</si>
  <si>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</si>
  <si>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</si>
  <si>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</si>
  <si>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</si>
  <si>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</si>
  <si>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</si>
  <si>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</si>
  <si>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</si>
  <si>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</si>
  <si>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</si>
  <si>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</si>
  <si>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</si>
  <si>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</si>
  <si>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</si>
  <si>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</si>
  <si>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</si>
  <si>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</si>
  <si>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</si>
  <si>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</si>
  <si>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</si>
  <si>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</si>
  <si>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</si>
  <si>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</si>
  <si>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</si>
  <si>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</si>
  <si>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</si>
  <si>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</si>
  <si>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</si>
  <si>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</si>
  <si>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</si>
  <si>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</si>
  <si>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</si>
  <si>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</si>
  <si>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</si>
  <si>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</si>
  <si>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</si>
  <si>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</si>
  <si>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</si>
  <si>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</si>
  <si>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</si>
  <si>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</si>
  <si>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</si>
  <si>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</si>
  <si>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</si>
  <si>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</si>
  <si>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</si>
  <si>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</si>
  <si>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</si>
  <si>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</si>
  <si>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</si>
  <si>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</si>
  <si>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</si>
  <si>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</si>
  <si>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</si>
  <si>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</si>
  <si>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</si>
  <si>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</si>
  <si>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</si>
  <si>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</si>
  <si>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</si>
  <si>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</si>
  <si>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</si>
  <si>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</si>
  <si>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</si>
  <si>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</si>
  <si>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</si>
  <si>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</si>
  <si>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</si>
  <si>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</si>
  <si>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</si>
  <si>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</si>
  <si>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</si>
  <si>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</si>
  <si>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</si>
  <si>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</si>
  <si>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</si>
  <si>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</si>
  <si>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</si>
  <si>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</si>
  <si>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</si>
  <si>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</si>
  <si>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</si>
  <si>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</si>
  <si>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</si>
  <si>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</si>
  <si>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</si>
  <si>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</si>
  <si>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</si>
  <si>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</si>
  <si>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</si>
  <si>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</si>
  <si>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</si>
  <si>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</si>
  <si>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</si>
  <si>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</si>
  <si>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</si>
  <si>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</si>
  <si>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</si>
  <si>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</si>
  <si>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</si>
  <si>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</si>
  <si>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</si>
  <si>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</si>
  <si>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</si>
  <si>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</si>
  <si>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</si>
  <si>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</si>
  <si>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</si>
  <si>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</si>
  <si>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</si>
  <si>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</si>
  <si>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</si>
  <si>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</si>
  <si>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</si>
  <si>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</si>
  <si>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</si>
  <si>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</si>
  <si>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</si>
  <si>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</si>
  <si>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</si>
  <si>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</si>
  <si>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</si>
  <si>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</si>
  <si>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</si>
  <si>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</si>
  <si>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</si>
  <si>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</si>
  <si>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</si>
  <si>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</si>
  <si>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</si>
  <si>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</si>
  <si>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</si>
  <si>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</si>
  <si>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</si>
  <si>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</si>
  <si>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</si>
  <si>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</si>
  <si>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</si>
  <si>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</si>
  <si>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</si>
  <si>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</si>
  <si>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</si>
  <si>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</si>
  <si>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</si>
  <si>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</si>
  <si>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</si>
  <si>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</si>
  <si>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</si>
  <si>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</si>
  <si>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</si>
  <si>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</si>
  <si>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</si>
  <si>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</si>
  <si>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</si>
  <si>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</si>
  <si>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</si>
  <si>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</si>
  <si>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</si>
  <si>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</si>
  <si>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</si>
  <si>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</si>
  <si>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</si>
  <si>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</si>
  <si>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</si>
  <si>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</si>
  <si>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</si>
  <si>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</si>
  <si>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</si>
  <si>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</si>
  <si>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</si>
  <si>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</si>
  <si>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</si>
  <si>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</si>
  <si>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</si>
  <si>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</si>
  <si>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</si>
  <si>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</si>
  <si>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</si>
  <si>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</si>
  <si>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</si>
  <si>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</si>
  <si>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</si>
  <si>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</si>
  <si>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</si>
  <si>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</si>
  <si>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</si>
  <si>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</si>
  <si>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</si>
  <si>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</si>
  <si>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</si>
  <si>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</si>
  <si>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</si>
  <si>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</si>
  <si>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</si>
  <si>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</si>
  <si>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</si>
  <si>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</si>
  <si>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</si>
  <si>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</si>
  <si>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</si>
  <si>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</si>
  <si>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</si>
  <si>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</si>
  <si>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</si>
  <si>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</si>
  <si>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</si>
  <si>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</si>
  <si>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</si>
  <si>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</si>
  <si>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</si>
  <si>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</si>
  <si>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</si>
  <si>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</si>
  <si>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</si>
  <si>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</si>
  <si>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</si>
  <si>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</si>
  <si>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</si>
  <si>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</si>
  <si>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</si>
  <si>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</si>
  <si>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</si>
  <si>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</si>
  <si>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</si>
  <si>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</si>
  <si>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</si>
  <si>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</si>
  <si>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</si>
  <si>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</si>
  <si>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</si>
  <si>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</si>
  <si>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</si>
  <si>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</si>
  <si>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</si>
  <si>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</si>
  <si>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</si>
  <si>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</si>
  <si>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</si>
  <si>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</si>
  <si>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</si>
  <si>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</si>
  <si>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</si>
  <si>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</si>
  <si>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</si>
  <si>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</si>
  <si>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</si>
  <si>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</si>
  <si>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</si>
  <si>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</si>
  <si>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</si>
  <si>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</si>
  <si>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</si>
  <si>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</si>
  <si>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</si>
  <si>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</si>
  <si>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</si>
  <si>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</si>
  <si>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</si>
  <si>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</si>
  <si>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</si>
  <si>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</si>
  <si>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</si>
  <si>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</si>
  <si>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</si>
  <si>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</si>
  <si>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</si>
  <si>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</si>
  <si>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</si>
  <si>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</si>
  <si>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</si>
  <si>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</si>
  <si>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</si>
  <si>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</si>
  <si>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</si>
  <si>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</si>
  <si>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</si>
  <si>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</si>
  <si>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</si>
  <si>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</si>
  <si>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</si>
  <si>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</si>
  <si>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</si>
  <si>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</si>
  <si>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</si>
  <si>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</si>
  <si>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</si>
  <si>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</si>
  <si>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</si>
  <si>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</si>
  <si>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</si>
  <si>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</si>
  <si>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</si>
  <si>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</si>
  <si>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</si>
  <si>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</si>
  <si>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</si>
  <si>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</si>
  <si>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</si>
  <si>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</si>
  <si>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</si>
  <si>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</si>
  <si>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</si>
  <si>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</si>
  <si>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</si>
  <si>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</si>
  <si>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</si>
  <si>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</si>
  <si>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</si>
  <si>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</si>
  <si>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</si>
  <si>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</si>
  <si>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</si>
  <si>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</si>
  <si>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</si>
  <si>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</si>
  <si>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</si>
  <si>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</si>
  <si>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</si>
  <si>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</si>
  <si>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</si>
  <si>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</si>
  <si>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</si>
  <si>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</si>
  <si>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</si>
  <si>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</si>
  <si>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</si>
  <si>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</si>
  <si>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</si>
  <si>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</si>
  <si>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</si>
  <si>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</si>
  <si>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</si>
  <si>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</si>
  <si>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</si>
  <si>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</si>
  <si>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</si>
  <si>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</si>
  <si>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</si>
  <si>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</si>
  <si>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</si>
  <si>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</si>
  <si>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</si>
  <si>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</si>
  <si>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</si>
  <si>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</si>
  <si>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</si>
  <si>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</si>
  <si>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</si>
  <si>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</si>
  <si>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</si>
  <si>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</si>
  <si>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</si>
  <si>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</si>
  <si>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</si>
  <si>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</si>
  <si>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</si>
  <si>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</si>
  <si>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</si>
  <si>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</si>
  <si>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</si>
  <si>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</si>
  <si>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</si>
  <si>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</si>
  <si>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</si>
  <si>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</si>
  <si>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</si>
  <si>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</si>
  <si>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</si>
  <si>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</si>
  <si>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</si>
  <si>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</si>
  <si>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</si>
  <si>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</si>
  <si>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</si>
  <si>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</si>
  <si>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</si>
  <si>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</si>
  <si>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</si>
  <si>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</si>
  <si>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</si>
  <si>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</si>
  <si>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</si>
  <si>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</si>
  <si>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</si>
  <si>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</si>
  <si>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</si>
  <si>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</si>
  <si>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</si>
  <si>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</si>
  <si>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</si>
  <si>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</si>
  <si>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</si>
  <si>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</si>
  <si>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</si>
  <si>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</si>
  <si>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</si>
  <si>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</si>
  <si>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</si>
  <si>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</si>
  <si>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</si>
  <si>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</si>
  <si>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</si>
  <si>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</si>
  <si>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</si>
  <si>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</si>
  <si>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</si>
  <si>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</si>
  <si>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</si>
  <si>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</si>
  <si>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</si>
  <si>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</si>
  <si>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</si>
  <si>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</si>
  <si>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</si>
  <si>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</si>
  <si>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</si>
  <si>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</si>
  <si>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</si>
  <si>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</si>
  <si>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</si>
  <si>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</si>
  <si>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</si>
  <si>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</si>
  <si>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</si>
  <si>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</si>
  <si>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</si>
  <si>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</si>
  <si>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</si>
  <si>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</si>
  <si>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</si>
  <si>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</si>
  <si>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</si>
  <si>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</si>
  <si>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</si>
  <si>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</si>
  <si>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</si>
  <si>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</si>
  <si>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</si>
  <si>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</si>
  <si>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</si>
  <si>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</si>
  <si>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</si>
  <si>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</si>
  <si>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</si>
  <si>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</si>
  <si>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</si>
  <si>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</si>
  <si>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</si>
  <si>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</si>
  <si>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</si>
  <si>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</si>
  <si>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</si>
  <si>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</si>
  <si>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</si>
  <si>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</si>
  <si>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</si>
  <si>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</si>
  <si>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</si>
  <si>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</si>
  <si>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</si>
  <si>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</si>
  <si>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</si>
  <si>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</si>
  <si>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</si>
  <si>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</si>
  <si>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</si>
  <si>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</si>
  <si>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</si>
  <si>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</si>
  <si>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</si>
  <si>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</si>
  <si>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</si>
  <si>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</si>
  <si>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</si>
  <si>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</si>
  <si>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</si>
  <si>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</si>
  <si>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</si>
  <si>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</si>
  <si>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</si>
  <si>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</si>
  <si>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</si>
  <si>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</si>
  <si>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</si>
  <si>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</si>
  <si>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</si>
  <si>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</si>
  <si>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</si>
  <si>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</si>
  <si>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</si>
  <si>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</si>
  <si>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</si>
  <si>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</si>
  <si>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</si>
  <si>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</si>
  <si>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</si>
  <si>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</si>
  <si>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</si>
  <si>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</si>
  <si>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</si>
  <si>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</si>
  <si>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</si>
  <si>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</si>
  <si>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</si>
  <si>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</si>
  <si>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</si>
  <si>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</si>
  <si>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</si>
  <si>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</si>
  <si>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</si>
  <si>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</si>
  <si>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</si>
  <si>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</si>
  <si>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</si>
  <si>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</si>
  <si>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</si>
  <si>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</si>
  <si>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</si>
  <si>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</si>
  <si>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</si>
  <si>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</si>
  <si>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</si>
  <si>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</si>
  <si>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</si>
  <si>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</si>
  <si>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</si>
  <si>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</si>
  <si>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</si>
  <si>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</si>
  <si>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</si>
  <si>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</si>
  <si>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</si>
  <si>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</si>
  <si>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</si>
  <si>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</si>
  <si>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</si>
  <si>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</si>
  <si>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</si>
  <si>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</si>
  <si>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</si>
  <si>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</si>
  <si>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</si>
  <si>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</si>
  <si>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</si>
  <si>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</si>
  <si>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</si>
  <si>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</si>
  <si>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</si>
  <si>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</si>
  <si>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</si>
  <si>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</si>
  <si>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</si>
  <si>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</si>
  <si>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</si>
  <si>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</si>
  <si>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</si>
  <si>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</si>
  <si>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</si>
  <si>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</si>
  <si>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</si>
  <si>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</si>
  <si>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</si>
  <si>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</si>
  <si>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</si>
  <si>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</si>
  <si>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</si>
  <si>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</si>
  <si>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</si>
  <si>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</si>
  <si>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</si>
  <si>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</si>
  <si>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</si>
  <si>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</si>
  <si>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</si>
  <si>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</si>
  <si>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</si>
  <si>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</si>
  <si>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</si>
  <si>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</si>
  <si>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</si>
  <si>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</si>
  <si>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</si>
  <si>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</si>
  <si>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</si>
  <si>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</si>
  <si>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</si>
  <si>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</si>
  <si>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</si>
  <si>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</si>
  <si>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</si>
  <si>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</si>
  <si>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</si>
  <si>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</si>
  <si>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</si>
  <si>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</si>
  <si>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</si>
  <si>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</si>
  <si>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</si>
  <si>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</si>
  <si>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</si>
  <si>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</si>
  <si>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</si>
  <si>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</si>
  <si>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</si>
  <si>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</si>
  <si>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</si>
  <si>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</si>
  <si>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</si>
  <si>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</si>
  <si>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</si>
  <si>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</si>
  <si>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</si>
  <si>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</si>
  <si>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</si>
  <si>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</si>
  <si>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</si>
  <si>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</si>
  <si>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</si>
  <si>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</si>
  <si>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</si>
  <si>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</si>
  <si>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</si>
  <si>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</si>
  <si>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</si>
  <si>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</si>
  <si>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</si>
  <si>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</si>
  <si>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</si>
  <si>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</si>
  <si>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</si>
  <si>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</si>
  <si>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</si>
  <si>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</si>
  <si>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</si>
  <si>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</si>
  <si>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</si>
  <si>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</si>
  <si>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</si>
  <si>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</si>
  <si>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</si>
  <si>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</si>
  <si>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</si>
  <si>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</si>
  <si>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</si>
  <si>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</si>
  <si>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</si>
  <si>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</si>
  <si>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</si>
  <si>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</si>
  <si>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</si>
  <si>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</si>
  <si>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</si>
  <si>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</si>
  <si>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</si>
  <si>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</si>
  <si>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</si>
  <si>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</si>
  <si>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</si>
  <si>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</si>
  <si>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</si>
  <si>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</si>
  <si>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</si>
  <si>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</si>
  <si>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</si>
  <si>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</si>
  <si>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</si>
  <si>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</si>
  <si>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</si>
  <si>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</si>
  <si>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</si>
  <si>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</si>
  <si>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</si>
  <si>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</si>
  <si>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</si>
  <si>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</si>
  <si>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</si>
  <si>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</si>
  <si>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</si>
  <si>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</si>
  <si>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</si>
  <si>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</si>
  <si>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</si>
  <si>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</si>
  <si>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</si>
  <si>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</si>
  <si>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</si>
  <si>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</si>
  <si>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</si>
  <si>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</si>
  <si>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</si>
  <si>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</si>
  <si>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</si>
  <si>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</si>
  <si>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</si>
  <si>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</si>
  <si>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</si>
  <si>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</si>
  <si>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</si>
  <si>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</si>
  <si>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</si>
  <si>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</si>
  <si>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</si>
  <si>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</si>
  <si>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</si>
  <si>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</si>
  <si>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</si>
  <si>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</si>
  <si>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</si>
  <si>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</si>
  <si>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</si>
  <si>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</si>
  <si>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</si>
  <si>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</si>
  <si>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</si>
  <si>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</si>
  <si>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</si>
  <si>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</si>
  <si>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</si>
  <si>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</si>
  <si>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</si>
  <si>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</si>
  <si>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</si>
  <si>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</si>
  <si>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</si>
  <si>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</si>
  <si>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</si>
  <si>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</si>
  <si>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</si>
  <si>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</si>
  <si>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</si>
  <si>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</si>
  <si>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</si>
  <si>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</si>
  <si>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</si>
  <si>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</si>
  <si>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</si>
  <si>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</si>
  <si>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</si>
  <si>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</si>
  <si>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</si>
  <si>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</si>
  <si>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</si>
  <si>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</si>
  <si>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</si>
  <si>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</si>
  <si>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</si>
  <si>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</si>
  <si>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</si>
  <si>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</si>
  <si>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</si>
  <si>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</si>
  <si>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</si>
  <si>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</si>
  <si>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</si>
  <si>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</si>
  <si>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</si>
  <si>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</si>
  <si>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</si>
  <si>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</si>
  <si>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</si>
  <si>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</si>
  <si>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</si>
  <si>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</si>
  <si>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</si>
  <si>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</si>
  <si>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</si>
  <si>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</si>
  <si>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</si>
  <si>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</si>
  <si>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</si>
  <si>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</si>
  <si>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</si>
  <si>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</si>
  <si>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</si>
  <si>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</si>
  <si>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</si>
  <si>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</si>
  <si>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</si>
  <si>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</si>
  <si>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</si>
  <si>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</si>
  <si>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</si>
  <si>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</si>
  <si>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</si>
  <si>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</si>
  <si>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</si>
  <si>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</si>
  <si>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</si>
  <si>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</si>
  <si>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</si>
  <si>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</si>
  <si>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</si>
  <si>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</si>
  <si>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</si>
  <si>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</si>
  <si>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</si>
  <si>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</si>
  <si>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</si>
  <si>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</si>
  <si>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</si>
  <si>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</si>
  <si>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</si>
  <si>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</si>
  <si>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</si>
  <si>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</si>
  <si>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</si>
  <si>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</si>
  <si>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</si>
  <si>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</si>
  <si>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</si>
  <si>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</si>
  <si>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</si>
  <si>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</si>
  <si>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</si>
  <si>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</si>
  <si>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</si>
  <si>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</si>
  <si>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</si>
  <si>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</si>
  <si>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</si>
  <si>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</si>
  <si>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</si>
  <si>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</si>
  <si>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</si>
  <si>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</si>
  <si>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</si>
  <si>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</si>
  <si>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</si>
  <si>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</si>
  <si>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</si>
  <si>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</si>
  <si>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</si>
  <si>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</si>
  <si>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</si>
  <si>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</si>
  <si>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</si>
  <si>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</si>
  <si>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</si>
  <si>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</si>
  <si>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</si>
  <si>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</si>
  <si>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</si>
  <si>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</si>
  <si>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</si>
  <si>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</si>
  <si>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</si>
  <si>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</si>
  <si>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</si>
  <si>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</si>
  <si>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</si>
  <si>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</si>
  <si>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</si>
  <si>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</si>
  <si>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</si>
  <si>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</si>
  <si>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</si>
  <si>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</si>
  <si>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</si>
  <si>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</si>
  <si>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</si>
  <si>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</si>
  <si>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</si>
  <si>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</si>
  <si>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</si>
  <si>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</si>
  <si>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</si>
  <si>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</si>
  <si>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</si>
  <si>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</si>
  <si>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</si>
  <si>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</si>
  <si>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</si>
  <si>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</si>
  <si>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</si>
  <si>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</si>
  <si>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</si>
  <si>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</si>
  <si>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</si>
  <si>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</si>
  <si>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</si>
  <si>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</si>
  <si>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</si>
  <si>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</si>
  <si>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</si>
  <si>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</si>
  <si>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</si>
  <si>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</si>
  <si>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</si>
  <si>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</si>
  <si>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</si>
  <si>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</si>
  <si>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</si>
  <si>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</si>
  <si>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</si>
  <si>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</si>
  <si>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</si>
  <si>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</si>
  <si>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</si>
  <si>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</si>
  <si>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</si>
  <si>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</si>
  <si>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</si>
  <si>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</si>
  <si>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</si>
  <si>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</si>
  <si>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</si>
  <si>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</si>
  <si>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</si>
  <si>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</si>
  <si>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</si>
  <si>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</si>
  <si>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</si>
  <si>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</si>
  <si>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</si>
  <si>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</si>
  <si>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</si>
  <si>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</si>
  <si>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</si>
  <si>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</si>
  <si>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</si>
  <si>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</si>
  <si>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</si>
  <si>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</si>
  <si>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</si>
  <si>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</si>
  <si>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</si>
  <si>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</si>
  <si>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</si>
  <si>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</si>
  <si>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</si>
  <si>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</si>
  <si>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</si>
  <si>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</si>
  <si>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</si>
  <si>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</si>
  <si>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</si>
  <si>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</si>
  <si>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</si>
  <si>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</si>
  <si>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</si>
  <si>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</si>
  <si>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</si>
  <si>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</si>
  <si>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</si>
  <si>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</si>
  <si>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</si>
  <si>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</si>
  <si>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</si>
  <si>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</si>
  <si>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</si>
  <si>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</si>
  <si>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</si>
  <si>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</si>
  <si>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</si>
  <si>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</si>
  <si>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</si>
  <si>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</si>
  <si>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</si>
  <si>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</si>
  <si>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</si>
  <si>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</si>
  <si>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</si>
  <si>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</si>
  <si>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</si>
  <si>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</si>
  <si>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</si>
  <si>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</si>
  <si>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</si>
  <si>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</si>
  <si>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</si>
  <si>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</si>
  <si>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</si>
  <si>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</si>
  <si>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</si>
  <si>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</si>
  <si>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</si>
  <si>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</si>
  <si>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</si>
  <si>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</si>
  <si>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</si>
  <si>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</si>
  <si>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</si>
  <si>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</si>
  <si>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</si>
  <si>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</si>
  <si>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</si>
  <si>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</si>
  <si>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</si>
  <si>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</si>
  <si>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</si>
  <si>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</si>
  <si>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</si>
  <si>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</si>
  <si>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</si>
  <si>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</si>
  <si>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</si>
  <si>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</si>
  <si>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</si>
  <si>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</si>
  <si>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</si>
  <si>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</si>
  <si>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</si>
  <si>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</si>
  <si>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</si>
  <si>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</si>
  <si>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</si>
  <si>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</si>
  <si>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</si>
  <si>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</si>
  <si>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</si>
  <si>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</si>
  <si>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</si>
  <si>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</si>
  <si>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</si>
  <si>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</si>
  <si>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</si>
  <si>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</si>
  <si>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</si>
  <si>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</si>
  <si>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</si>
  <si>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</si>
  <si>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</si>
  <si>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</si>
  <si>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</si>
  <si>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</si>
  <si>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</si>
  <si>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</si>
  <si>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</si>
  <si>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</si>
  <si>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</si>
  <si>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</si>
  <si>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</si>
  <si>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</si>
  <si>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</si>
  <si>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</si>
  <si>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</si>
  <si>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</si>
  <si>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</si>
  <si>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</si>
  <si>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</si>
  <si>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</si>
  <si>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</si>
  <si>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</si>
  <si>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</si>
  <si>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</si>
  <si>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</si>
  <si>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</si>
  <si>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</si>
  <si>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</si>
  <si>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</si>
  <si>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</si>
  <si>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</si>
  <si>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</si>
  <si>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</si>
  <si>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</si>
  <si>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</si>
  <si>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</si>
  <si>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</si>
  <si>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</si>
  <si>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</si>
  <si>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</si>
  <si>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</si>
  <si>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</si>
  <si>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</si>
  <si>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</si>
  <si>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</si>
  <si>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</si>
  <si>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</si>
  <si>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</si>
  <si>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</si>
  <si>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</si>
  <si>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</si>
  <si>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</si>
  <si>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</si>
  <si>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</si>
  <si>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</si>
  <si>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</si>
  <si>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</si>
  <si>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</si>
  <si>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</si>
  <si>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</si>
  <si>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</si>
  <si>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</si>
  <si>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</si>
  <si>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</si>
  <si>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</si>
  <si>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</si>
  <si>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</si>
  <si>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</si>
  <si>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</si>
  <si>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</si>
  <si>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</si>
  <si>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</si>
  <si>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</si>
  <si>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</si>
  <si>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</si>
  <si>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</si>
  <si>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</si>
  <si>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</si>
  <si>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</si>
  <si>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</si>
  <si>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</si>
  <si>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</si>
  <si>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</si>
  <si>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</si>
  <si>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</si>
  <si>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</si>
  <si>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</si>
  <si>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</si>
  <si>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</si>
  <si>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</si>
  <si>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</si>
  <si>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</si>
  <si>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</si>
  <si>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</si>
  <si>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</si>
  <si>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</si>
  <si>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</si>
  <si>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</si>
  <si>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</si>
  <si>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</si>
  <si>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</si>
  <si>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</si>
  <si>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</si>
  <si>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</si>
  <si>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</si>
  <si>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</si>
  <si>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</si>
  <si>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</si>
  <si>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</si>
  <si>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</si>
  <si>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</si>
  <si>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</si>
  <si>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</si>
  <si>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</si>
  <si>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</si>
  <si>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</si>
  <si>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</si>
  <si>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</si>
  <si>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</si>
  <si>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</si>
  <si>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</si>
  <si>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</si>
  <si>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</si>
  <si>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</si>
  <si>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</si>
  <si>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</si>
  <si>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</si>
  <si>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</si>
  <si>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</si>
  <si>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</si>
  <si>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</si>
  <si>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</si>
  <si>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</si>
  <si>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</si>
  <si>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</si>
  <si>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</si>
  <si>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</si>
  <si>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</si>
  <si>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</si>
  <si>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</si>
  <si>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</si>
  <si>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</si>
  <si>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</si>
  <si>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</si>
  <si>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</si>
  <si>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</si>
  <si>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</si>
  <si>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</si>
  <si>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</si>
  <si>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</si>
  <si>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</si>
  <si>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</si>
  <si>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</si>
  <si>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</si>
  <si>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</si>
  <si>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</si>
  <si>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</si>
  <si>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</si>
  <si>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</si>
  <si>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</si>
  <si>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</si>
  <si>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</si>
  <si>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</si>
  <si>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</si>
  <si>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</si>
  <si>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</si>
  <si>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</si>
  <si>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</si>
  <si>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</si>
  <si>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</si>
  <si>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</si>
  <si>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</si>
  <si>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</si>
  <si>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</si>
  <si>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</si>
  <si>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</si>
  <si>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</si>
  <si>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</si>
  <si>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</si>
  <si>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</si>
  <si>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</si>
  <si>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</si>
  <si>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</si>
  <si>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</si>
  <si>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</si>
  <si>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</si>
  <si>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</si>
  <si>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</si>
  <si>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</si>
  <si>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</si>
  <si>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</si>
  <si>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</si>
  <si>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</si>
  <si>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</si>
  <si>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</si>
  <si>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</si>
  <si>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</si>
  <si>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</si>
  <si>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</si>
  <si>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</si>
  <si>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</si>
  <si>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</si>
  <si>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</si>
  <si>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</si>
  <si>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</si>
  <si>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</si>
  <si>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</si>
  <si>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</si>
  <si>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</si>
  <si>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</si>
  <si>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</si>
  <si>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</si>
  <si>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</si>
  <si>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</si>
  <si>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</si>
  <si>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</si>
  <si>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</si>
  <si>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</si>
  <si>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</si>
  <si>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</si>
  <si>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</si>
  <si>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</si>
  <si>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</si>
  <si>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</si>
  <si>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</si>
  <si>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</si>
  <si>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</si>
  <si>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</si>
  <si>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</si>
  <si>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</si>
  <si>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</si>
  <si>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</si>
  <si>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</si>
  <si>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</si>
  <si>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</si>
  <si>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</si>
  <si>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</si>
  <si>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</si>
  <si>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</si>
  <si>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</si>
  <si>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</si>
  <si>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</si>
  <si>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</si>
  <si>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</si>
  <si>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</si>
  <si>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</si>
  <si>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</si>
  <si>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</si>
  <si>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</si>
  <si>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</si>
  <si>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</si>
  <si>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</si>
  <si>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</si>
  <si>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</si>
  <si>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</si>
  <si>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</si>
  <si>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</si>
  <si>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</si>
  <si>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</si>
  <si>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</si>
  <si>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</si>
  <si>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</si>
  <si>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</si>
  <si>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</si>
  <si>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</si>
  <si>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</si>
  <si>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</si>
  <si>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</si>
  <si>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</si>
  <si>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</si>
  <si>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</si>
  <si>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</si>
  <si>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</si>
  <si>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</si>
  <si>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</si>
  <si>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</si>
  <si>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</si>
  <si>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</si>
  <si>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</si>
  <si>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</si>
  <si>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</si>
  <si>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</si>
  <si>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</si>
  <si>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</si>
  <si>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</si>
  <si>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</si>
  <si>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</si>
  <si>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</si>
  <si>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</si>
  <si>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</si>
  <si>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</si>
  <si>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</si>
  <si>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</si>
  <si>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</si>
  <si>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</si>
  <si>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</si>
  <si>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</si>
  <si>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</si>
  <si>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</si>
  <si>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</si>
  <si>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</si>
  <si>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</si>
  <si>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</si>
  <si>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</si>
  <si>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</si>
  <si>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</si>
  <si>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</si>
  <si>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</si>
  <si>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</si>
  <si>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</si>
  <si>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</si>
  <si>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</si>
  <si>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</si>
  <si>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</si>
  <si>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</si>
  <si>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</si>
  <si>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</si>
  <si>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</si>
  <si>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</si>
  <si>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</si>
  <si>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</si>
  <si>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</si>
  <si>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</si>
  <si>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</si>
  <si>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</si>
  <si>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</si>
  <si>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</si>
  <si>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</si>
  <si>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</si>
  <si>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</si>
  <si>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</si>
  <si>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</si>
  <si>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</si>
  <si>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</si>
  <si>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</si>
  <si>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</si>
  <si>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</si>
  <si>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</si>
  <si>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</si>
  <si>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</si>
  <si>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</si>
  <si>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</si>
  <si>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</si>
  <si>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</si>
  <si>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</si>
  <si>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</si>
  <si>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</si>
  <si>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</si>
  <si>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</si>
  <si>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</si>
  <si>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</si>
  <si>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</si>
  <si>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</si>
  <si>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</si>
  <si>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</si>
  <si>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</si>
  <si>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</si>
  <si>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</si>
  <si>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</si>
  <si>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</si>
  <si>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</si>
  <si>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</si>
  <si>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</si>
  <si>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</si>
  <si>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</si>
  <si>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</si>
  <si>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</si>
  <si>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</si>
  <si>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</si>
  <si>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</si>
  <si>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</si>
  <si>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</si>
  <si>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</si>
  <si>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</si>
  <si>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</si>
  <si>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</si>
  <si>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</si>
  <si>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</si>
  <si>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</si>
  <si>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</si>
  <si>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</si>
  <si>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</si>
  <si>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</si>
  <si>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</si>
  <si>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</si>
  <si>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</si>
  <si>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</si>
  <si>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</si>
  <si>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</si>
  <si>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</si>
  <si>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</si>
  <si>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</si>
  <si>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</si>
  <si>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</si>
  <si>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</si>
  <si>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</si>
  <si>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</si>
  <si>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</si>
  <si>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</si>
  <si>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</si>
  <si>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</si>
  <si>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</si>
  <si>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</si>
  <si>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</si>
  <si>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</si>
  <si>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</si>
  <si>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</si>
  <si>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</si>
  <si>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</si>
  <si>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</si>
  <si>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</si>
  <si>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</si>
  <si>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</si>
  <si>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</si>
  <si>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</si>
  <si>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</si>
  <si>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</si>
  <si>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</si>
  <si>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</si>
  <si>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</si>
  <si>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</si>
  <si>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</si>
  <si>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</si>
  <si>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</si>
  <si>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</si>
  <si>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</si>
  <si>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</si>
  <si>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</si>
  <si>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</si>
  <si>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</si>
  <si>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</si>
  <si>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</si>
  <si>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</si>
  <si>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</si>
  <si>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</si>
  <si>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</si>
  <si>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</si>
  <si>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</si>
  <si>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</si>
  <si>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</si>
  <si>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</si>
  <si>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</si>
  <si>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</si>
  <si>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</si>
  <si>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</si>
  <si>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</si>
  <si>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</si>
  <si>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</si>
  <si>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</si>
  <si>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</si>
  <si>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</si>
  <si>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</si>
  <si>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</si>
  <si>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</si>
  <si>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</si>
  <si>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</si>
  <si>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</si>
  <si>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</si>
  <si>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</si>
  <si>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</si>
  <si>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</si>
  <si>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</si>
  <si>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</si>
  <si>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</si>
  <si>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</si>
  <si>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</si>
  <si>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</si>
  <si>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</si>
  <si>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</si>
  <si>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</si>
  <si>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</si>
  <si>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</si>
  <si>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</si>
  <si>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</si>
  <si>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</si>
  <si>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</si>
  <si>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</si>
  <si>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</si>
  <si>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</si>
  <si>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</si>
  <si>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</si>
  <si>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</si>
  <si>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</si>
  <si>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</si>
  <si>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</si>
  <si>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</si>
  <si>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</si>
  <si>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</si>
  <si>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</si>
  <si>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</si>
  <si>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</si>
  <si>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</si>
  <si>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</si>
  <si>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</si>
  <si>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</si>
  <si>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</si>
  <si>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</si>
  <si>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</si>
  <si>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</si>
  <si>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</si>
  <si>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</si>
  <si>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</si>
  <si>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</si>
  <si>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</si>
  <si>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</si>
  <si>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</si>
  <si>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</si>
  <si>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</si>
  <si>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</si>
  <si>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</si>
  <si>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</si>
  <si>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</si>
  <si>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</si>
  <si>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</si>
  <si>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</si>
  <si>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</si>
  <si>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</si>
  <si>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</si>
  <si>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</si>
  <si>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</si>
  <si>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</si>
  <si>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</si>
  <si>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</si>
  <si>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</si>
  <si>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</si>
  <si>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</si>
  <si>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</si>
  <si>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</si>
  <si>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</si>
  <si>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</si>
  <si>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</si>
  <si>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</si>
  <si>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</si>
  <si>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</si>
  <si>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</si>
  <si>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</si>
  <si>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</si>
  <si>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</si>
  <si>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</si>
  <si>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</si>
  <si>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</si>
  <si>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</si>
  <si>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</si>
  <si>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</si>
  <si>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</si>
  <si>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</si>
  <si>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</si>
  <si>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</si>
  <si>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</si>
  <si>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</si>
  <si>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</si>
  <si>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</si>
  <si>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</si>
  <si>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</si>
  <si>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</si>
  <si>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</si>
  <si>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</si>
  <si>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</si>
  <si>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</si>
  <si>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</si>
  <si>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</si>
  <si>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</si>
  <si>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</si>
  <si>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</si>
  <si>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</si>
  <si>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</si>
  <si>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</si>
  <si>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</si>
  <si>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</si>
  <si>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</si>
  <si>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</si>
  <si>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</si>
  <si>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</si>
  <si>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</si>
  <si>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</si>
  <si>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</si>
  <si>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</si>
  <si>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</si>
  <si>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</si>
  <si>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</si>
  <si>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</si>
  <si>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</si>
  <si>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</si>
  <si>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</si>
  <si>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</si>
  <si>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</si>
  <si>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</si>
  <si>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</si>
  <si>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</si>
  <si>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</si>
  <si>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</si>
  <si>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</si>
  <si>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</si>
  <si>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</si>
  <si>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</si>
  <si>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</si>
  <si>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</si>
  <si>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</si>
  <si>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</si>
  <si>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</si>
  <si>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</si>
  <si>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</si>
  <si>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</si>
  <si>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</si>
  <si>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</si>
  <si>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</si>
  <si>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</si>
  <si>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</si>
  <si>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</si>
  <si>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</si>
  <si>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</si>
  <si>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</si>
  <si>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</si>
  <si>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</si>
  <si>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</si>
  <si>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</si>
  <si>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</si>
  <si>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</si>
  <si>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</si>
  <si>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</si>
  <si>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</si>
  <si>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</si>
  <si>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</si>
  <si>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</si>
  <si>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</si>
  <si>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</si>
  <si>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</si>
  <si>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</si>
  <si>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</si>
  <si>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</si>
  <si>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</si>
  <si>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</si>
  <si>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</si>
  <si>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</si>
  <si>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</si>
  <si>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</si>
  <si>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</si>
  <si>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</si>
  <si>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</si>
  <si>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</si>
  <si>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</si>
  <si>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</si>
  <si>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</si>
  <si>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</si>
  <si>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</si>
  <si>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</si>
  <si>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</si>
  <si>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</si>
  <si>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</si>
  <si>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</si>
  <si>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</si>
  <si>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</si>
  <si>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</si>
  <si>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</si>
  <si>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</si>
  <si>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</si>
  <si>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</si>
  <si>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</si>
  <si>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</si>
  <si>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</si>
  <si>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</si>
  <si>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</si>
  <si>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</si>
  <si>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</si>
  <si>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</si>
  <si>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</si>
  <si>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</si>
  <si>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</si>
  <si>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</si>
  <si>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</si>
  <si>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</si>
  <si>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</si>
  <si>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</si>
  <si>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</si>
  <si>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</si>
  <si>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</si>
  <si>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</si>
  <si>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</si>
  <si>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</si>
  <si>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</si>
  <si>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</si>
  <si>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</si>
  <si>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</si>
  <si>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</si>
  <si>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</si>
  <si>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</si>
  <si>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</si>
  <si>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</si>
  <si>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</si>
  <si>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</si>
  <si>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</si>
  <si>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</si>
  <si>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</si>
  <si>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</si>
  <si>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</si>
  <si>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</si>
  <si>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</si>
  <si>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</si>
  <si>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</si>
  <si>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</si>
  <si>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</si>
  <si>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</si>
  <si>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</si>
  <si>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</si>
  <si>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</si>
  <si>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</si>
  <si>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</si>
  <si>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</si>
  <si>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</si>
  <si>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</si>
  <si>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</si>
  <si>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</si>
  <si>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</si>
  <si>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</si>
  <si>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</si>
  <si>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</si>
  <si>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</si>
  <si>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</si>
  <si>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</si>
  <si>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</si>
  <si>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</si>
  <si>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</si>
  <si>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</si>
  <si>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</si>
  <si>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</si>
  <si>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</si>
  <si>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</si>
  <si>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</si>
  <si>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</si>
  <si>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</si>
  <si>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</si>
  <si>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</si>
  <si>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</si>
  <si>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</si>
  <si>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</si>
  <si>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</si>
  <si>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</si>
  <si>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</si>
  <si>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</si>
  <si>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</si>
  <si>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</si>
  <si>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</si>
  <si>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</si>
  <si>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</si>
  <si>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</si>
  <si>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</si>
  <si>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</si>
  <si>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</si>
  <si>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</si>
  <si>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</si>
  <si>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</si>
  <si>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</si>
  <si>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</si>
  <si>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</si>
  <si>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</si>
  <si>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</si>
  <si>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</si>
  <si>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</si>
  <si>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</si>
  <si>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</si>
  <si>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</si>
  <si>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</si>
  <si>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</si>
  <si>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</si>
  <si>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</si>
  <si>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</si>
  <si>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</si>
  <si>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</si>
  <si>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</si>
  <si>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</si>
  <si>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</si>
  <si>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</si>
  <si>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</si>
  <si>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</si>
  <si>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</si>
  <si>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</si>
  <si>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</si>
  <si>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</si>
  <si>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</si>
  <si>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</si>
  <si>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</si>
  <si>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</si>
  <si>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</si>
  <si>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</si>
  <si>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</si>
  <si>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</si>
  <si>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</si>
  <si>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</si>
  <si>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</si>
  <si>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</si>
  <si>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</si>
  <si>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</si>
  <si>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</si>
  <si>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</si>
  <si>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</si>
  <si>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</si>
  <si>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</si>
  <si>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</si>
  <si>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</si>
  <si>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</si>
  <si>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</si>
  <si>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</si>
  <si>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</si>
  <si>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</si>
  <si>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</si>
  <si>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</si>
  <si>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</si>
  <si>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</si>
  <si>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</si>
  <si>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</si>
  <si>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</si>
  <si>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</si>
  <si>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</si>
  <si>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</si>
  <si>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</si>
  <si>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</si>
  <si>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</si>
  <si>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</si>
  <si>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</si>
  <si>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</si>
  <si>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</si>
  <si>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</si>
  <si>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</si>
  <si>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</si>
  <si>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</si>
  <si>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</si>
  <si>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</si>
  <si>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</si>
  <si>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</si>
  <si>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</si>
  <si>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</si>
  <si>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</si>
  <si>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</si>
  <si>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</si>
  <si>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</si>
  <si>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</si>
  <si>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</si>
  <si>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</si>
  <si>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</si>
  <si>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</si>
  <si>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</si>
  <si>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</si>
  <si>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</si>
  <si>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</si>
  <si>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</si>
  <si>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</si>
  <si>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</si>
  <si>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</si>
  <si>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</si>
  <si>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</si>
  <si>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</si>
  <si>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</si>
  <si>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</si>
  <si>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</si>
  <si>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</si>
  <si>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</si>
  <si>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</si>
  <si>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</si>
  <si>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</si>
  <si>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</si>
  <si>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</si>
  <si>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</si>
  <si>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</si>
  <si>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</si>
  <si>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</si>
  <si>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</si>
  <si>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</si>
  <si>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</si>
  <si>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</si>
  <si>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</si>
  <si>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</si>
  <si>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</si>
  <si>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</si>
  <si>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</si>
  <si>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</si>
  <si>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</si>
  <si>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</si>
  <si>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</si>
  <si>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</si>
  <si>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</si>
  <si>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</si>
  <si>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</si>
  <si>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</si>
  <si>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</si>
  <si>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</si>
  <si>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</si>
  <si>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</si>
  <si>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</si>
  <si>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</si>
  <si>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</si>
  <si>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</si>
  <si>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</si>
  <si>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</si>
  <si>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</si>
  <si>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</si>
  <si>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</si>
  <si>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</si>
  <si>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</si>
  <si>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</si>
  <si>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</si>
  <si>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</si>
  <si>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</si>
  <si>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</si>
  <si>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</si>
  <si>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</si>
  <si>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</si>
  <si>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</si>
  <si>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</si>
  <si>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</si>
  <si>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</si>
  <si>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</si>
  <si>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</si>
  <si>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</si>
  <si>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</si>
  <si>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</si>
  <si>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</si>
  <si>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</si>
  <si>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</si>
  <si>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</si>
  <si>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</si>
  <si>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</si>
  <si>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</si>
  <si>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</si>
  <si>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</si>
  <si>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</si>
  <si>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</si>
  <si>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</si>
  <si>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</si>
  <si>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</si>
  <si>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</si>
  <si>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</si>
  <si>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</si>
  <si>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</si>
  <si>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</si>
  <si>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</si>
  <si>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</si>
  <si>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</si>
  <si>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</si>
  <si>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</si>
  <si>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</si>
  <si>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</si>
  <si>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</si>
  <si>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</si>
  <si>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</si>
  <si>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</si>
  <si>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</si>
  <si>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</si>
  <si>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</si>
  <si>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</si>
  <si>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</si>
  <si>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</si>
  <si>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</si>
  <si>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</si>
  <si>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</si>
  <si>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</si>
  <si>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</si>
  <si>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</si>
  <si>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</si>
  <si>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</si>
  <si>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</si>
  <si>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</si>
  <si>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</si>
  <si>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</si>
  <si>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</si>
  <si>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</si>
  <si>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</si>
  <si>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</si>
  <si>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</si>
  <si>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</si>
  <si>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</si>
  <si>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</si>
  <si>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</si>
  <si>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</si>
  <si>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</si>
  <si>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</si>
  <si>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</si>
  <si>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</si>
  <si>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</si>
  <si>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</si>
  <si>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</si>
  <si>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</si>
  <si>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</si>
  <si>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</si>
  <si>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</si>
  <si>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</si>
  <si>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</si>
  <si>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</si>
  <si>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</si>
  <si>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</si>
  <si>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</si>
  <si>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</si>
  <si>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</si>
  <si>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</si>
  <si>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</si>
  <si>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</si>
  <si>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</si>
  <si>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</si>
  <si>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</si>
  <si>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</si>
  <si>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</si>
  <si>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</si>
  <si>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</si>
  <si>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</si>
  <si>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</si>
  <si>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</si>
  <si>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</si>
  <si>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</si>
  <si>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</si>
  <si>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</si>
  <si>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</si>
  <si>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</si>
  <si>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</si>
  <si>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</si>
  <si>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</si>
  <si>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</si>
  <si>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</si>
  <si>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</si>
  <si>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</si>
  <si>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</si>
  <si>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</si>
  <si>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</si>
  <si>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</si>
  <si>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</si>
  <si>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</si>
  <si>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</si>
  <si>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</si>
  <si>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</si>
  <si>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</si>
  <si>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</si>
  <si>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</si>
  <si>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</si>
  <si>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</si>
  <si>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</si>
  <si>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</si>
  <si>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</si>
  <si>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</si>
  <si>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</si>
  <si>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</si>
  <si>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</si>
  <si>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</si>
  <si>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</si>
  <si>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</si>
  <si>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</si>
  <si>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</si>
  <si>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</si>
  <si>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</si>
  <si>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</si>
  <si>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</si>
  <si>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</si>
  <si>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</si>
  <si>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</si>
  <si>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</si>
  <si>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</si>
  <si>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</si>
  <si>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</si>
  <si>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</si>
  <si>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</si>
  <si>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</si>
  <si>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</si>
  <si>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</si>
  <si>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</si>
  <si>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</si>
  <si>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</si>
  <si>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</si>
  <si>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</si>
  <si>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</si>
  <si>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</si>
  <si>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</si>
  <si>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</si>
  <si>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</si>
  <si>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</si>
  <si>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</si>
  <si>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</si>
  <si>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</si>
  <si>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</si>
  <si>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</si>
  <si>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</si>
  <si>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</si>
  <si>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</si>
  <si>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</si>
  <si>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</si>
  <si>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</si>
  <si>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</si>
  <si>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</si>
  <si>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</si>
  <si>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</si>
  <si>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</si>
  <si>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</si>
  <si>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</si>
  <si>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</si>
  <si>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</si>
  <si>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</si>
  <si>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</si>
  <si>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</si>
  <si>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</si>
  <si>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</si>
  <si>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</si>
  <si>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</si>
  <si>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</si>
  <si>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</si>
  <si>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</si>
  <si>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</si>
  <si>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</si>
  <si>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</si>
  <si>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</si>
  <si>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</si>
  <si>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</si>
  <si>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</si>
  <si>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</si>
  <si>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</si>
  <si>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</si>
  <si>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</si>
  <si>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</si>
  <si>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</si>
  <si>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</si>
  <si>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</si>
  <si>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</si>
  <si>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</si>
  <si>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</si>
  <si>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</si>
  <si>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</si>
  <si>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</si>
  <si>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</si>
  <si>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</si>
  <si>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</si>
  <si>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</si>
  <si>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</si>
  <si>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</si>
  <si>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</si>
  <si>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</si>
  <si>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</si>
  <si>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</si>
  <si>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</si>
  <si>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</si>
  <si>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</si>
  <si>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</si>
  <si>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</si>
  <si>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</si>
  <si>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</si>
  <si>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</si>
  <si>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</si>
  <si>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</si>
  <si>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</si>
  <si>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</si>
  <si>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</si>
  <si>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</si>
  <si>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</si>
  <si>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</si>
  <si>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</si>
  <si>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</si>
  <si>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</si>
  <si>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</si>
  <si>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</si>
  <si>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</si>
  <si>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</si>
  <si>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</si>
  <si>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</si>
  <si>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</si>
  <si>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</si>
  <si>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</si>
  <si>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</si>
  <si>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</si>
  <si>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</si>
  <si>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</si>
  <si>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</si>
  <si>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</si>
  <si>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</si>
  <si>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</si>
  <si>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</si>
  <si>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</si>
  <si>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</si>
  <si>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</si>
  <si>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</si>
  <si>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</si>
  <si>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</si>
  <si>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</si>
  <si>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</si>
  <si>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</si>
  <si>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</si>
  <si>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</si>
  <si>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</si>
  <si>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</si>
  <si>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</si>
  <si>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</si>
  <si>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</si>
  <si>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</si>
  <si>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</si>
  <si>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</si>
  <si>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</si>
  <si>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</si>
  <si>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</si>
  <si>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</si>
  <si>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</si>
  <si>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</si>
  <si>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</si>
  <si>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</si>
  <si>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</si>
  <si>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</si>
  <si>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</si>
  <si>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</si>
  <si>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</si>
  <si>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</si>
  <si>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</si>
  <si>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</si>
  <si>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</si>
  <si>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</si>
  <si>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</si>
  <si>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</si>
  <si>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</si>
  <si>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</si>
  <si>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</si>
  <si>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</si>
  <si>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</si>
  <si>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</si>
  <si>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</si>
  <si>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</si>
  <si>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</si>
  <si>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</si>
  <si>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</si>
  <si>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</si>
  <si>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</si>
  <si>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</si>
  <si>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</si>
  <si>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</si>
  <si>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</si>
  <si>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</si>
  <si>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</si>
  <si>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</si>
  <si>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</si>
  <si>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</si>
  <si>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</si>
  <si>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</si>
  <si>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</si>
  <si>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</si>
  <si>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</si>
  <si>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</si>
  <si>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</si>
  <si>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</si>
  <si>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</si>
  <si>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</si>
  <si>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</si>
  <si>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</si>
  <si>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</si>
  <si>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</si>
  <si>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</si>
  <si>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</si>
  <si>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</si>
  <si>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</si>
  <si>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</si>
  <si>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</si>
  <si>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</si>
  <si>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</si>
  <si>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</si>
  <si>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</si>
  <si>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</si>
  <si>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</si>
  <si>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</si>
  <si>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</si>
  <si>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</si>
  <si>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</si>
  <si>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</si>
  <si>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</si>
  <si>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</si>
  <si>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</si>
  <si>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</si>
  <si>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</si>
  <si>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</si>
  <si>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</si>
  <si>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</si>
  <si>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</si>
  <si>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</si>
  <si>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</si>
  <si>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</si>
  <si>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</si>
  <si>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</si>
  <si>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</si>
  <si>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</si>
  <si>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</si>
  <si>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</si>
  <si>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</si>
  <si>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</si>
  <si>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</si>
  <si>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</si>
  <si>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</si>
  <si>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</si>
  <si>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</si>
  <si>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</si>
  <si>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</si>
  <si>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</si>
  <si>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</si>
  <si>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</si>
  <si>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</si>
  <si>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</si>
  <si>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</si>
  <si>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</si>
  <si>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</si>
  <si>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</si>
  <si>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</si>
  <si>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</si>
  <si>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</si>
  <si>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</si>
  <si>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</si>
  <si>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</si>
  <si>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</si>
  <si>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</si>
  <si>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</si>
  <si>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</si>
  <si>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</si>
  <si>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</si>
  <si>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</si>
  <si>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</si>
  <si>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</si>
  <si>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</si>
  <si>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</si>
  <si>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</si>
  <si>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</si>
  <si>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</si>
  <si>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</si>
  <si>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</si>
  <si>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</si>
  <si>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</si>
  <si>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</si>
  <si>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</si>
  <si>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</si>
  <si>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</si>
  <si>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</si>
  <si>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</si>
  <si>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</si>
  <si>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</si>
  <si>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</si>
  <si>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</si>
  <si>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</si>
  <si>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</si>
  <si>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</si>
  <si>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</si>
  <si>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</si>
  <si>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</si>
  <si>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</si>
  <si>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</si>
  <si>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</si>
  <si>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</si>
  <si>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</si>
  <si>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</si>
  <si>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</si>
  <si>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</si>
  <si>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</si>
  <si>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</si>
  <si>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</si>
  <si>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</si>
  <si>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</si>
  <si>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</si>
  <si>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</si>
  <si>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</si>
  <si>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</si>
  <si>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</si>
  <si>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</si>
  <si>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</si>
  <si>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</si>
  <si>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</si>
  <si>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</si>
  <si>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</si>
  <si>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</si>
  <si>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</si>
  <si>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</si>
  <si>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</si>
  <si>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</si>
  <si>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</si>
  <si>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</si>
  <si>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</si>
  <si>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</si>
  <si>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</si>
  <si>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</si>
  <si>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</si>
  <si>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</si>
  <si>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</si>
  <si>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</si>
  <si>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</si>
  <si>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</si>
  <si>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</si>
  <si>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</si>
  <si>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</si>
  <si>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</si>
  <si>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</si>
  <si>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</si>
  <si>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</si>
  <si>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</si>
  <si>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</si>
  <si>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</si>
  <si>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</si>
  <si>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</si>
  <si>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</si>
  <si>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</si>
  <si>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</si>
  <si>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</si>
  <si>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</si>
  <si>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</si>
  <si>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</si>
  <si>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</si>
  <si>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</si>
  <si>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</si>
  <si>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</si>
  <si>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</si>
  <si>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</si>
  <si>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</si>
  <si>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</si>
  <si>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</si>
  <si>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</si>
  <si>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</si>
  <si>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</si>
  <si>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</si>
  <si>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</si>
  <si>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</si>
  <si>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</si>
  <si>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</si>
  <si>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</si>
  <si>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</si>
  <si>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</si>
  <si>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</si>
  <si>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</si>
  <si>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</si>
  <si>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</si>
  <si>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</si>
  <si>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</si>
  <si>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</si>
  <si>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</si>
  <si>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</si>
  <si>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</si>
  <si>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</si>
  <si>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</si>
  <si>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</si>
  <si>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</si>
  <si>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</si>
  <si>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</si>
  <si>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</si>
  <si>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</si>
  <si>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</si>
  <si>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</si>
  <si>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</si>
  <si>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</si>
  <si>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</si>
  <si>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</si>
  <si>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</si>
  <si>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</si>
  <si>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</si>
  <si>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</si>
  <si>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</si>
  <si>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</si>
  <si>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</si>
  <si>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</si>
  <si>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</si>
  <si>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</si>
  <si>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</si>
  <si>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</si>
  <si>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</si>
  <si>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</si>
  <si>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</si>
  <si>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</si>
  <si>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</si>
  <si>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</si>
  <si>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</si>
  <si>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</si>
  <si>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</si>
  <si>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</si>
  <si>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</si>
  <si>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</si>
  <si>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</si>
  <si>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</si>
  <si>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</si>
  <si>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</si>
  <si>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</si>
  <si>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</si>
  <si>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</si>
  <si>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</si>
  <si>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</si>
  <si>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</si>
  <si>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</si>
  <si>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</si>
  <si>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</si>
  <si>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</si>
  <si>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</si>
  <si>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</si>
  <si>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</si>
  <si>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</si>
  <si>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</si>
  <si>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</si>
  <si>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</si>
  <si>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</si>
  <si>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</si>
  <si>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</si>
  <si>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</si>
  <si>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</si>
  <si>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</si>
  <si>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</si>
  <si>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</si>
  <si>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</si>
  <si>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</si>
  <si>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</si>
  <si>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</si>
  <si>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</si>
  <si>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</si>
  <si>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</si>
  <si>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</si>
  <si>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</si>
  <si>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</si>
  <si>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</si>
  <si>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</si>
  <si>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</si>
  <si>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</si>
  <si>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</si>
  <si>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</si>
  <si>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</si>
  <si>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</si>
  <si>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</si>
  <si>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</si>
  <si>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</si>
  <si>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</si>
  <si>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</si>
  <si>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</si>
  <si>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</si>
  <si>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</si>
  <si>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</si>
  <si>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</si>
  <si>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</si>
  <si>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</si>
  <si>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</si>
  <si>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</si>
  <si>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</si>
  <si>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</si>
  <si>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</si>
  <si>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</si>
  <si>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</si>
  <si>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</si>
  <si>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</si>
  <si>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</si>
  <si>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</si>
  <si>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</si>
  <si>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</si>
  <si>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</si>
  <si>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</si>
  <si>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</si>
  <si>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</si>
  <si>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</si>
  <si>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</si>
  <si>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</si>
  <si>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</si>
  <si>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</si>
  <si>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</si>
  <si>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</si>
  <si>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</si>
  <si>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</si>
  <si>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</si>
  <si>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</si>
  <si>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</si>
  <si>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</si>
  <si>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</si>
  <si>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</si>
  <si>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</si>
  <si>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</si>
  <si>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</si>
  <si>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</si>
  <si>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</si>
  <si>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</si>
  <si>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</si>
  <si>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</si>
  <si>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</si>
  <si>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</si>
  <si>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</si>
  <si>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</si>
  <si>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</si>
  <si>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</si>
  <si>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</si>
  <si>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</si>
  <si>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</si>
  <si>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</si>
  <si>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</si>
  <si>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</si>
  <si>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</si>
  <si>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</si>
  <si>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</si>
  <si>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</si>
  <si>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</si>
  <si>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</si>
  <si>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</si>
  <si>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</si>
  <si>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</si>
  <si>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</si>
  <si>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</si>
  <si>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</si>
  <si>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</si>
  <si>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</si>
  <si>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</si>
  <si>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</si>
  <si>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</si>
  <si>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</si>
  <si>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</si>
  <si>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</si>
  <si>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</si>
  <si>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</si>
  <si>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</si>
  <si>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</si>
  <si>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</si>
  <si>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</si>
  <si>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</si>
  <si>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</si>
  <si>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</si>
  <si>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</si>
  <si>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</si>
  <si>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</si>
  <si>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</si>
  <si>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</si>
  <si>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</si>
  <si>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</si>
  <si>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</si>
  <si>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</si>
  <si>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</si>
  <si>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</si>
  <si>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</si>
  <si>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</si>
  <si>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</si>
  <si>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</si>
  <si>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</si>
  <si>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</si>
  <si>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</si>
  <si>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</si>
  <si>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</si>
  <si>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</si>
  <si>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</si>
  <si>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</si>
  <si>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</si>
  <si>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</si>
  <si>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</si>
  <si>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</si>
  <si>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</si>
  <si>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</si>
  <si>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</si>
  <si>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</si>
  <si>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</si>
  <si>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</si>
  <si>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</si>
  <si>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</si>
  <si>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</si>
  <si>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</si>
  <si>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</si>
  <si>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</si>
  <si>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</si>
  <si>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</si>
  <si>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</si>
  <si>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</si>
  <si>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</si>
  <si>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</si>
  <si>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</si>
  <si>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</si>
  <si>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</si>
  <si>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</si>
  <si>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</si>
  <si>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</si>
  <si>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</si>
  <si>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</si>
  <si>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</si>
  <si>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</si>
  <si>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</si>
  <si>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</si>
  <si>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</si>
  <si>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</si>
  <si>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</si>
  <si>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</si>
  <si>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</si>
  <si>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</si>
  <si>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</si>
  <si>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</si>
  <si>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</si>
  <si>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</si>
  <si>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</si>
  <si>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</si>
  <si>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</si>
  <si>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</si>
  <si>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</si>
  <si>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</si>
  <si>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</si>
  <si>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</si>
  <si>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</si>
  <si>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</si>
  <si>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</si>
  <si>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</si>
  <si>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</si>
  <si>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</si>
  <si>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</si>
  <si>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</si>
  <si>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</si>
  <si>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</si>
  <si>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</si>
  <si>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</si>
  <si>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</si>
  <si>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</si>
  <si>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</si>
  <si>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</si>
  <si>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</si>
  <si>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</si>
  <si>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</si>
  <si>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</si>
  <si>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</si>
  <si>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</si>
  <si>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</si>
  <si>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</si>
  <si>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</si>
  <si>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</si>
  <si>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</si>
  <si>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</si>
  <si>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</si>
  <si>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</si>
  <si>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</si>
  <si>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</si>
  <si>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</si>
  <si>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</si>
  <si>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</si>
  <si>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</si>
  <si>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</si>
  <si>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</si>
  <si>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</si>
  <si>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</si>
  <si>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</si>
  <si>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</si>
  <si>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</si>
  <si>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</si>
  <si>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</si>
  <si>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</si>
  <si>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</si>
  <si>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</si>
  <si>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</si>
  <si>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</si>
  <si>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</si>
  <si>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</si>
  <si>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</si>
  <si>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</si>
  <si>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</si>
  <si>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</si>
  <si>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</si>
  <si>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</si>
  <si>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</si>
  <si>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</si>
  <si>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</si>
  <si>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</si>
  <si>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</si>
  <si>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</si>
  <si>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</si>
  <si>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</si>
  <si>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</si>
  <si>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</si>
  <si>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</si>
  <si>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</si>
  <si>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</si>
  <si>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</si>
  <si>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</si>
  <si>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</si>
  <si>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</si>
  <si>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</si>
  <si>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</si>
  <si>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</si>
  <si>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</si>
  <si>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</si>
  <si>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</si>
  <si>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</si>
  <si>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</si>
  <si>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</si>
  <si>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</si>
  <si>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</si>
  <si>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</si>
  <si>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</si>
  <si>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</si>
  <si>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</si>
  <si>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</si>
  <si>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</si>
  <si>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</si>
  <si>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</si>
  <si>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</si>
  <si>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</si>
  <si>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</si>
  <si>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</si>
  <si>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</si>
  <si>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</si>
  <si>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</si>
  <si>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</si>
  <si>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</si>
  <si>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</si>
  <si>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</si>
  <si>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</si>
  <si>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</si>
  <si>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</si>
  <si>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</si>
  <si>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</si>
  <si>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</si>
  <si>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</si>
  <si>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</si>
  <si>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</si>
  <si>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</si>
  <si>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</si>
  <si>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</si>
  <si>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</si>
  <si>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</si>
  <si>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</si>
  <si>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</si>
  <si>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</si>
  <si>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</si>
  <si>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</si>
  <si>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</si>
  <si>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</si>
  <si>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</si>
  <si>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</si>
  <si>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</si>
  <si>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</si>
  <si>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</si>
  <si>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</si>
  <si>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</si>
  <si>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</si>
  <si>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</si>
  <si>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</si>
  <si>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</si>
  <si>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</si>
  <si>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</si>
  <si>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</si>
  <si>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</si>
  <si>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</si>
  <si>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</si>
  <si>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</si>
  <si>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</si>
  <si>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</si>
  <si>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</si>
  <si>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</si>
  <si>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</si>
  <si>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</si>
  <si>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</si>
  <si>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</si>
  <si>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</si>
  <si>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</si>
  <si>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</si>
  <si>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</si>
  <si>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</si>
  <si>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</si>
  <si>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</si>
  <si>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</si>
  <si>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</si>
  <si>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</si>
  <si>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</si>
  <si>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</si>
  <si>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</si>
  <si>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</si>
  <si>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</si>
  <si>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</si>
  <si>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</si>
  <si>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</si>
  <si>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</si>
  <si>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</si>
  <si>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</si>
  <si>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</si>
  <si>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</si>
  <si>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</si>
  <si>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</si>
  <si>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</si>
  <si>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</si>
  <si>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</si>
  <si>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</si>
  <si>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</si>
  <si>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</si>
  <si>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</si>
  <si>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</si>
  <si>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</si>
  <si>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</si>
  <si>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</si>
  <si>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</si>
  <si>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</si>
  <si>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</si>
  <si>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</si>
  <si>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</si>
  <si>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</si>
  <si>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</si>
  <si>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</si>
  <si>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</si>
  <si>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</si>
  <si>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</si>
  <si>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</si>
  <si>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</si>
  <si>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</si>
  <si>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</si>
  <si>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</si>
  <si>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</si>
  <si>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</si>
  <si>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</si>
  <si>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</si>
  <si>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</si>
  <si>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</si>
  <si>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</si>
  <si>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</si>
  <si>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</si>
  <si>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</si>
  <si>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</si>
  <si>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</si>
  <si>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</si>
  <si>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</si>
  <si>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</si>
  <si>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</si>
  <si>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</si>
  <si>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</si>
  <si>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</si>
  <si>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</si>
  <si>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</si>
  <si>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</si>
  <si>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</si>
  <si>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</si>
  <si>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</si>
  <si>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</si>
  <si>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</si>
  <si>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</si>
  <si>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</si>
  <si>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</si>
  <si>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</si>
  <si>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</si>
  <si>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</si>
  <si>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</si>
  <si>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</si>
  <si>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</si>
  <si>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</si>
  <si>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</si>
  <si>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</si>
  <si>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</si>
  <si>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</si>
  <si>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</si>
  <si>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</si>
  <si>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</si>
  <si>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</si>
  <si>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</si>
  <si>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</si>
  <si>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</si>
  <si>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</si>
  <si>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</si>
  <si>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</si>
  <si>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</si>
  <si>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</si>
  <si>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</si>
  <si>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</si>
  <si>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</si>
  <si>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</si>
  <si>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</si>
  <si>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</si>
  <si>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</si>
  <si>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</si>
  <si>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</si>
  <si>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</si>
  <si>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</si>
  <si>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</si>
  <si>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</si>
  <si>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</si>
  <si>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</si>
  <si>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</si>
  <si>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</si>
  <si>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</si>
  <si>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</si>
  <si>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</si>
  <si>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</si>
  <si>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</si>
  <si>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</si>
  <si>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</si>
  <si>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</si>
  <si>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</si>
  <si>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</si>
  <si>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</si>
  <si>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</si>
  <si>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</si>
  <si>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</si>
  <si>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</si>
  <si>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</si>
  <si>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</si>
  <si>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</si>
  <si>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</si>
  <si>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</si>
  <si>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</si>
  <si>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</si>
  <si>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</si>
  <si>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</si>
  <si>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</si>
  <si>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</si>
  <si>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</si>
  <si>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</si>
  <si>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</si>
  <si>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</si>
  <si>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</si>
  <si>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</si>
  <si>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</si>
  <si>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</si>
  <si>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</si>
  <si>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</si>
  <si>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</si>
  <si>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</si>
  <si>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</si>
  <si>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</si>
  <si>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</si>
  <si>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</si>
  <si>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</si>
  <si>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</si>
  <si>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</si>
  <si>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</si>
  <si>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</si>
  <si>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</si>
  <si>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</si>
  <si>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</si>
  <si>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</si>
  <si>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</si>
  <si>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</si>
  <si>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</si>
  <si>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</si>
  <si>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</si>
  <si>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</si>
  <si>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</si>
  <si>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</si>
  <si>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</si>
  <si>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</si>
  <si>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</si>
  <si>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</si>
  <si>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</si>
  <si>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</si>
  <si>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</si>
  <si>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</si>
  <si>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</si>
  <si>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</si>
  <si>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</si>
  <si>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</si>
  <si>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</si>
  <si>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</si>
  <si>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</si>
  <si>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</si>
  <si>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</si>
  <si>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</si>
  <si>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</si>
  <si>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</si>
  <si>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</si>
  <si>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</si>
  <si>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</si>
  <si>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</si>
  <si>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</si>
  <si>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</si>
  <si>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</si>
  <si>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</si>
  <si>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</si>
  <si>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</si>
  <si>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</si>
  <si>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</si>
  <si>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</si>
  <si>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</si>
  <si>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</si>
  <si>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</si>
  <si>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</si>
  <si>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</si>
  <si>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</si>
  <si>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</si>
  <si>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</si>
  <si>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</si>
  <si>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</si>
  <si>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</si>
  <si>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</si>
  <si>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</si>
  <si>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</si>
  <si>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</si>
  <si>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</si>
  <si>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</si>
  <si>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</si>
  <si>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</si>
  <si>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</si>
  <si>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</si>
  <si>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</si>
  <si>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</si>
  <si>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</si>
  <si>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</si>
  <si>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</si>
  <si>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</si>
  <si>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</si>
  <si>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</si>
  <si>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</si>
  <si>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</si>
  <si>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</si>
  <si>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</si>
  <si>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</si>
  <si>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</si>
  <si>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</si>
  <si>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</si>
  <si>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</si>
  <si>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</si>
  <si>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</si>
  <si>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</si>
  <si>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</si>
  <si>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</si>
  <si>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</si>
  <si>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</si>
  <si>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</si>
  <si>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</si>
  <si>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</si>
  <si>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</si>
  <si>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</si>
  <si>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</si>
  <si>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</si>
  <si>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</si>
  <si>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</si>
  <si>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</si>
  <si>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</si>
  <si>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</si>
  <si>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</si>
  <si>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</si>
  <si>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</si>
  <si>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</si>
  <si>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</si>
  <si>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</si>
  <si>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</si>
  <si>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</si>
  <si>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</si>
  <si>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</si>
  <si>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</si>
  <si>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</si>
  <si>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</si>
  <si>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</si>
  <si>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</si>
  <si>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</si>
  <si>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</si>
  <si>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</si>
  <si>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</si>
  <si>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</si>
  <si>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</si>
  <si>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</si>
  <si>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</si>
  <si>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</si>
  <si>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</si>
  <si>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</si>
  <si>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</si>
  <si>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</si>
  <si>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</si>
  <si>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</si>
  <si>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</si>
  <si>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</si>
  <si>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</si>
  <si>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</si>
  <si>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</si>
  <si>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</si>
  <si>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</si>
  <si>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</si>
  <si>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</si>
  <si>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</si>
  <si>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</si>
  <si>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</si>
  <si>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</si>
  <si>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</si>
  <si>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</si>
  <si>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</si>
  <si>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</si>
  <si>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</si>
  <si>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</si>
  <si>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</si>
  <si>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</si>
  <si>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</si>
  <si>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</si>
  <si>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</si>
  <si>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</si>
  <si>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</si>
  <si>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</si>
  <si>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</si>
  <si>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</si>
  <si>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</si>
  <si>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</si>
  <si>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</si>
  <si>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</si>
  <si>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</si>
  <si>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</si>
  <si>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</si>
  <si>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</si>
  <si>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</si>
  <si>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</si>
  <si>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</si>
  <si>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</si>
  <si>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</si>
  <si>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</si>
  <si>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</si>
  <si>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</si>
  <si>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</si>
  <si>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</si>
  <si>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</si>
  <si>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</si>
  <si>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</si>
  <si>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</si>
  <si>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</si>
  <si>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</si>
  <si>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</si>
  <si>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</si>
  <si>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</si>
  <si>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</si>
  <si>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</si>
  <si>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</si>
  <si>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</si>
  <si>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</si>
  <si>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</si>
  <si>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</si>
  <si>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</si>
  <si>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</si>
  <si>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</si>
  <si>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</si>
  <si>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</si>
  <si>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</si>
  <si>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</si>
  <si>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</si>
  <si>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</si>
  <si>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</si>
  <si>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</si>
  <si>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</si>
  <si>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</si>
  <si>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</si>
  <si>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</si>
  <si>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</si>
  <si>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</si>
  <si>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</si>
  <si>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</si>
  <si>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</si>
  <si>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</si>
  <si>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</si>
  <si>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</si>
  <si>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</si>
  <si>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</si>
  <si>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</si>
  <si>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</si>
  <si>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</si>
  <si>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</si>
  <si>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</si>
  <si>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</si>
  <si>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</si>
  <si>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</si>
  <si>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</si>
  <si>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</si>
  <si>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</si>
  <si>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</si>
  <si>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</si>
  <si>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</si>
  <si>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</si>
  <si>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</si>
  <si>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</si>
  <si>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</si>
  <si>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</si>
  <si>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</si>
  <si>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</si>
  <si>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</si>
  <si>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</si>
  <si>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</si>
  <si>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</si>
  <si>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</si>
  <si>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</si>
  <si>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</si>
  <si>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</si>
  <si>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</si>
  <si>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</si>
  <si>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</si>
  <si>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</si>
  <si>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</si>
  <si>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</si>
  <si>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</si>
  <si>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</si>
  <si>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</si>
  <si>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</si>
  <si>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</si>
  <si>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</si>
  <si>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</si>
  <si>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</si>
  <si>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</si>
  <si>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</si>
  <si>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</si>
  <si>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</si>
  <si>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</si>
  <si>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</si>
  <si>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</si>
  <si>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</si>
  <si>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</si>
  <si>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</si>
  <si>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</si>
  <si>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</si>
  <si>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</si>
  <si>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</si>
  <si>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</si>
  <si>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</si>
  <si>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</si>
  <si>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</si>
  <si>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</si>
  <si>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</si>
  <si>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</si>
  <si>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</si>
  <si>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</si>
  <si>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</si>
  <si>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</si>
  <si>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</si>
  <si>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</si>
  <si>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</si>
  <si>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</si>
  <si>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</si>
  <si>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</si>
  <si>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</si>
  <si>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</si>
  <si>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</si>
  <si>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</si>
  <si>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</si>
  <si>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</si>
  <si>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</si>
  <si>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</si>
  <si>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</si>
  <si>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</si>
  <si>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</si>
  <si>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</si>
  <si>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</si>
  <si>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</si>
  <si>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</si>
  <si>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</si>
  <si>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</si>
  <si>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</si>
  <si>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</si>
  <si>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</si>
  <si>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</si>
  <si>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</si>
  <si>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</si>
  <si>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</si>
  <si>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</si>
  <si>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</si>
  <si>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</si>
  <si>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</si>
  <si>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</si>
  <si>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</si>
  <si>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</si>
  <si>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</si>
  <si>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</si>
  <si>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</si>
  <si>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</si>
  <si>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</si>
  <si>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</si>
  <si>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</si>
  <si>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</si>
  <si>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</si>
  <si>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</si>
  <si>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</si>
  <si>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</si>
  <si>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</si>
  <si>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</si>
  <si>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</si>
  <si>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</si>
  <si>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</si>
  <si>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</si>
  <si>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</si>
  <si>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</si>
  <si>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</si>
  <si>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</si>
  <si>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</si>
  <si>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</si>
  <si>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</si>
  <si>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</si>
  <si>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</si>
  <si>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</si>
  <si>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</si>
  <si>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</si>
  <si>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</si>
  <si>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</si>
  <si>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</si>
  <si>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</si>
  <si>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</si>
  <si>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</si>
  <si>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</si>
  <si>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</si>
  <si>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</si>
  <si>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</si>
  <si>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</si>
  <si>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</si>
  <si>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</si>
  <si>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</si>
  <si>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</si>
  <si>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</si>
  <si>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</si>
  <si>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</si>
  <si>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</si>
  <si>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</si>
  <si>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</si>
  <si>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</si>
  <si>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</si>
  <si>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</si>
  <si>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</si>
  <si>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</si>
  <si>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</si>
  <si>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</si>
  <si>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</si>
  <si>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</si>
  <si>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</si>
  <si>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</si>
  <si>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</si>
  <si>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</si>
  <si>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</si>
  <si>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</si>
  <si>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</si>
  <si>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</si>
  <si>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</si>
  <si>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</si>
  <si>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</si>
  <si>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</si>
  <si>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</si>
  <si>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</si>
  <si>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</si>
  <si>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</si>
  <si>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</si>
  <si>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</si>
  <si>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</si>
  <si>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</si>
  <si>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</si>
  <si>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</si>
  <si>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</si>
  <si>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</si>
  <si>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</si>
  <si>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</si>
  <si>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</si>
  <si>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</si>
  <si>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</si>
  <si>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</si>
  <si>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</si>
  <si>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</si>
  <si>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</si>
  <si>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</si>
  <si>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</si>
  <si>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</si>
  <si>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</si>
  <si>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</si>
  <si>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</si>
  <si>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</si>
  <si>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</si>
  <si>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</si>
  <si>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</si>
  <si>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</si>
  <si>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</si>
  <si>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</si>
  <si>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</si>
  <si>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</si>
  <si>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</si>
  <si>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</si>
  <si>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</si>
  <si>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</si>
  <si>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</si>
  <si>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</si>
  <si>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</si>
  <si>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</si>
  <si>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</si>
  <si>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</si>
  <si>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</si>
  <si>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</si>
  <si>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</si>
  <si>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</si>
  <si>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</si>
  <si>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</si>
  <si>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</si>
  <si>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</si>
  <si>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</si>
  <si>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</si>
  <si>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</si>
  <si>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</si>
  <si>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</si>
  <si>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</si>
  <si>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</si>
  <si>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</si>
  <si>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</si>
  <si>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</si>
  <si>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</si>
  <si>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</si>
  <si>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</si>
  <si>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</si>
  <si>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</si>
  <si>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</si>
  <si>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</si>
  <si>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</si>
  <si>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</si>
  <si>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</si>
  <si>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</si>
  <si>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</si>
  <si>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</si>
  <si>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</si>
  <si>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</si>
  <si>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</si>
  <si>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</si>
  <si>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</si>
  <si>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</si>
  <si>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</si>
  <si>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</si>
  <si>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</si>
  <si>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</si>
  <si>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</si>
  <si>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</si>
  <si>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</si>
  <si>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</si>
  <si>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</si>
  <si>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</si>
  <si>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</si>
  <si>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</si>
  <si>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</si>
  <si>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</si>
  <si>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</si>
  <si>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</si>
  <si>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</si>
  <si>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</si>
  <si>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</si>
  <si>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</si>
  <si>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</si>
  <si>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</si>
  <si>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</si>
  <si>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</si>
  <si>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</si>
  <si>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</si>
  <si>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</si>
  <si>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</si>
  <si>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</si>
  <si>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</si>
  <si>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</si>
  <si>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</si>
  <si>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</si>
  <si>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</si>
  <si>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</si>
  <si>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</si>
  <si>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</si>
  <si>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</si>
  <si>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</si>
  <si>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</si>
  <si>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</si>
  <si>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</si>
  <si>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</si>
  <si>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</si>
  <si>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</si>
  <si>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</si>
  <si>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</si>
  <si>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</si>
  <si>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</si>
  <si>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</si>
  <si>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</si>
  <si>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</si>
  <si>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</si>
  <si>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</si>
  <si>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</si>
  <si>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</si>
  <si>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</si>
  <si>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</si>
  <si>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</si>
  <si>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</si>
  <si>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</si>
  <si>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</si>
  <si>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</si>
  <si>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</si>
  <si>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</si>
  <si>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</si>
  <si>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</si>
  <si>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</si>
  <si>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</si>
  <si>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</si>
  <si>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</si>
  <si>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</si>
  <si>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</si>
  <si>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</si>
  <si>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</si>
  <si>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</si>
  <si>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</si>
  <si>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</si>
  <si>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</si>
  <si>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</si>
  <si>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</si>
  <si>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</si>
  <si>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</si>
  <si>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</si>
  <si>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</si>
  <si>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</si>
  <si>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</si>
  <si>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</si>
  <si>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</si>
  <si>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</si>
  <si>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</si>
  <si>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</si>
  <si>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</si>
  <si>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</si>
  <si>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</si>
  <si>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</si>
  <si>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</si>
  <si>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</si>
  <si>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</si>
  <si>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</si>
  <si>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</si>
  <si>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</si>
  <si>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</si>
  <si>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</si>
  <si>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</si>
  <si>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</si>
  <si>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</si>
  <si>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</si>
  <si>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</si>
  <si>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</si>
  <si>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</si>
  <si>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</si>
  <si>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</si>
  <si>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</si>
  <si>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</si>
  <si>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</si>
  <si>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</si>
  <si>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</si>
  <si>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</si>
  <si>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</si>
  <si>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</si>
  <si>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</si>
  <si>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</si>
  <si>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</si>
  <si>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</si>
  <si>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</si>
  <si>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</si>
  <si>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</si>
  <si>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</si>
  <si>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</si>
  <si>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</si>
  <si>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</si>
  <si>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</si>
  <si>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</si>
  <si>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</si>
  <si>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</si>
  <si>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</si>
  <si>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</si>
  <si>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</si>
  <si>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</si>
  <si>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</si>
  <si>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</si>
  <si>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</si>
  <si>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</si>
  <si>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</si>
  <si>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</si>
  <si>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</si>
  <si>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</si>
  <si>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</si>
  <si>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</si>
  <si>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</si>
  <si>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</si>
  <si>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</si>
  <si>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</si>
  <si>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</si>
  <si>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</si>
  <si>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</si>
  <si>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</si>
  <si>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</si>
  <si>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</si>
  <si>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</si>
  <si>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</si>
  <si>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</si>
  <si>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</si>
  <si>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</si>
  <si>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</si>
  <si>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</si>
  <si>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</si>
  <si>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</si>
  <si>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</si>
  <si>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</si>
  <si>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</si>
  <si>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</si>
  <si>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</si>
  <si>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</si>
  <si>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</si>
  <si>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</si>
  <si>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</si>
  <si>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</si>
  <si>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</si>
  <si>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</si>
  <si>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</si>
  <si>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</si>
  <si>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</si>
  <si>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</si>
  <si>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</si>
  <si>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</si>
  <si>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</si>
  <si>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</si>
  <si>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</si>
  <si>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</si>
  <si>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</si>
  <si>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</si>
  <si>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</si>
  <si>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</si>
  <si>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</si>
  <si>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</si>
  <si>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</si>
  <si>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</si>
  <si>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</si>
  <si>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</si>
  <si>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</si>
  <si>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</si>
  <si>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</si>
  <si>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</si>
  <si>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</si>
  <si>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</si>
  <si>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</si>
  <si>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</si>
  <si>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</si>
  <si>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</si>
  <si>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</si>
  <si>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</si>
  <si>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</si>
  <si>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</si>
  <si>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</si>
  <si>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</si>
  <si>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</si>
  <si>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</si>
  <si>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</si>
  <si>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</si>
  <si>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</si>
  <si>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</si>
  <si>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</si>
  <si>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</si>
  <si>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</si>
  <si>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</si>
  <si>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</si>
  <si>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</si>
  <si>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</si>
  <si>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</si>
  <si>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</si>
  <si>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</si>
  <si>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</si>
  <si>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</si>
  <si>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</si>
  <si>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</si>
  <si>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</si>
  <si>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</si>
  <si>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</si>
  <si>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</si>
  <si>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</si>
  <si>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</si>
  <si>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</si>
  <si>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</si>
  <si>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</si>
  <si>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</si>
  <si>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</si>
  <si>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</si>
  <si>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</si>
  <si>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</si>
  <si>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</si>
  <si>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</si>
  <si>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</si>
  <si>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</si>
  <si>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</si>
  <si>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</si>
  <si>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</si>
  <si>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</si>
  <si>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</si>
  <si>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</si>
  <si>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</si>
  <si>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</si>
  <si>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</si>
  <si>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</si>
  <si>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</si>
  <si>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</si>
  <si>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</si>
  <si>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</si>
  <si>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</si>
  <si>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</si>
  <si>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</si>
  <si>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</si>
  <si>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</si>
  <si>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</si>
  <si>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</si>
  <si>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</si>
  <si>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</si>
  <si>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</si>
  <si>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</si>
  <si>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</si>
  <si>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</si>
  <si>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</si>
  <si>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</si>
  <si>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</si>
  <si>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</si>
  <si>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</si>
  <si>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</si>
  <si>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</si>
  <si>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</si>
  <si>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</si>
  <si>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</si>
  <si>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</si>
  <si>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</si>
  <si>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</si>
  <si>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</si>
  <si>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</si>
  <si>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</si>
  <si>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</si>
  <si>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</si>
  <si>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</si>
  <si>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</si>
  <si>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</si>
  <si>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</si>
  <si>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</si>
  <si>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</si>
  <si>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</si>
  <si>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</si>
  <si>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</si>
  <si>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</si>
  <si>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</si>
  <si>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</si>
  <si>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</si>
  <si>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</si>
  <si>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</si>
  <si>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</si>
  <si>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</si>
  <si>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</si>
  <si>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</si>
  <si>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</si>
  <si>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</si>
  <si>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</si>
  <si>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</si>
  <si>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</si>
  <si>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</si>
  <si>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</si>
  <si>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</si>
  <si>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</si>
  <si>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</si>
  <si>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</si>
  <si>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</si>
  <si>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</si>
  <si>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</si>
  <si>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</si>
  <si>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</si>
  <si>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</si>
  <si>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</si>
  <si>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</si>
  <si>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</si>
  <si>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</si>
  <si>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</si>
  <si>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</si>
  <si>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</si>
  <si>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</si>
  <si>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</si>
  <si>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</si>
  <si>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</si>
  <si>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</si>
  <si>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</si>
  <si>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</si>
  <si>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</si>
  <si>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</si>
  <si>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</si>
  <si>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</si>
  <si>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</si>
  <si>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</si>
  <si>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</si>
  <si>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</si>
  <si>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</si>
  <si>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</si>
  <si>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</si>
  <si>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</si>
  <si>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</si>
  <si>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</si>
  <si>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</si>
  <si>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</si>
  <si>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</si>
  <si>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</si>
  <si>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</si>
  <si>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</si>
  <si>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</si>
  <si>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</si>
  <si>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</si>
  <si>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</si>
  <si>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</si>
  <si>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</si>
  <si>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</si>
  <si>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</si>
  <si>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</si>
  <si>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</si>
  <si>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</si>
  <si>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</si>
  <si>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</si>
  <si>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</si>
  <si>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</si>
  <si>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</si>
  <si>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</si>
  <si>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</si>
  <si>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</si>
  <si>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</si>
  <si>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</si>
  <si>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</si>
  <si>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</si>
  <si>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</si>
  <si>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</si>
  <si>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</si>
  <si>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</si>
  <si>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</si>
  <si>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</si>
  <si>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</si>
  <si>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</si>
  <si>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</si>
  <si>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</si>
  <si>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</si>
  <si>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</si>
  <si>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</si>
  <si>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</si>
  <si>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</si>
  <si>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</si>
  <si>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</si>
  <si>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</si>
  <si>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</si>
  <si>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</si>
  <si>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</si>
  <si>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</si>
  <si>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</si>
  <si>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</si>
  <si>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</si>
  <si>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</si>
  <si>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</si>
  <si>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</si>
  <si>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</si>
  <si>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</si>
  <si>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</si>
  <si>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</si>
  <si>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</si>
  <si>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</si>
  <si>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</si>
  <si>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</si>
  <si>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</si>
  <si>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</si>
  <si>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</si>
  <si>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</si>
  <si>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</si>
  <si>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</si>
  <si>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</si>
  <si>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</si>
  <si>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</si>
  <si>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</si>
  <si>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</si>
  <si>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</si>
  <si>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</si>
  <si>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</si>
  <si>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</si>
  <si>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</si>
  <si>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</si>
  <si>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</si>
  <si>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</si>
  <si>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</si>
  <si>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</si>
  <si>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</si>
  <si>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</si>
  <si>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</si>
  <si>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</si>
  <si>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</si>
  <si>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</si>
  <si>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</si>
  <si>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</si>
  <si>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</si>
  <si>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</si>
  <si>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</si>
  <si>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</si>
  <si>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</si>
  <si>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</si>
  <si>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</si>
  <si>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</si>
  <si>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</si>
  <si>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</si>
  <si>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</si>
  <si>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</si>
  <si>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</si>
  <si>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</si>
  <si>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</si>
  <si>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</si>
  <si>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</si>
  <si>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</si>
  <si>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</si>
  <si>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</si>
  <si>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</si>
  <si>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</si>
  <si>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</si>
  <si>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</si>
  <si>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</si>
  <si>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</si>
  <si>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</si>
  <si>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</si>
  <si>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</si>
  <si>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</si>
  <si>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</si>
  <si>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</si>
  <si>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</si>
  <si>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</si>
  <si>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</si>
  <si>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</si>
  <si>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</si>
  <si>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</si>
  <si>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</si>
  <si>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</si>
  <si>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</si>
  <si>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</si>
  <si>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</si>
  <si>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</si>
  <si>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</si>
  <si>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</si>
  <si>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</si>
  <si>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</si>
  <si>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</si>
  <si>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</si>
  <si>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</si>
  <si>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</si>
  <si>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</si>
  <si>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</si>
  <si>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</si>
  <si>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</si>
  <si>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</si>
  <si>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</si>
  <si>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</si>
  <si>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</si>
  <si>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</si>
  <si>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</si>
  <si>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</si>
  <si>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</si>
  <si>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</si>
  <si>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</si>
  <si>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</si>
  <si>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</si>
  <si>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</si>
  <si>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</si>
  <si>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</si>
  <si>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</si>
  <si>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</si>
  <si>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</si>
  <si>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</si>
  <si>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</si>
  <si>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</si>
  <si>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</si>
  <si>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</si>
  <si>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</si>
  <si>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</si>
  <si>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</si>
  <si>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</si>
  <si>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</si>
  <si>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</si>
  <si>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</si>
  <si>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</si>
  <si>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</si>
  <si>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</si>
  <si>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</si>
  <si>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</si>
  <si>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</si>
  <si>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</si>
  <si>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</si>
  <si>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</si>
  <si>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</si>
  <si>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</si>
  <si>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</si>
  <si>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</si>
  <si>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</si>
  <si>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</si>
  <si>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</si>
  <si>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</si>
  <si>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</si>
  <si>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</si>
  <si>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</si>
  <si>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</si>
  <si>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</si>
  <si>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</si>
  <si>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</si>
  <si>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</si>
  <si>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</si>
  <si>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</si>
  <si>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</si>
  <si>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</si>
  <si>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</si>
  <si>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</si>
  <si>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</si>
  <si>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</si>
  <si>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</si>
  <si>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</si>
  <si>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</si>
  <si>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</si>
  <si>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</si>
  <si>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</si>
  <si>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</si>
  <si>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</si>
  <si>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</si>
  <si>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</si>
  <si>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</si>
  <si>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</si>
  <si>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</si>
  <si>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</si>
  <si>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</si>
  <si>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</si>
  <si>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</si>
  <si>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</si>
  <si>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</si>
  <si>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</si>
  <si>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</si>
  <si>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</si>
  <si>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</si>
  <si>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</si>
  <si>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</si>
  <si>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</si>
  <si>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</si>
  <si>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</si>
  <si>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</si>
  <si>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</si>
  <si>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</si>
  <si>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</si>
  <si>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</si>
  <si>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</si>
  <si>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</si>
  <si>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</si>
  <si>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</si>
  <si>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</si>
  <si>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</si>
  <si>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</si>
  <si>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</si>
  <si>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</si>
  <si>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</si>
  <si>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</si>
  <si>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</si>
  <si>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</si>
  <si>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</si>
  <si>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</si>
  <si>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</si>
  <si>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</si>
  <si>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</si>
  <si>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</si>
  <si>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</si>
  <si>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</si>
  <si>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</si>
  <si>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</si>
  <si>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</si>
  <si>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</si>
  <si>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</si>
  <si>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</si>
  <si>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</si>
  <si>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</si>
  <si>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</si>
  <si>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</si>
  <si>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</si>
  <si>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</si>
  <si>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</si>
  <si>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</si>
  <si>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</si>
  <si>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</si>
  <si>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</si>
  <si>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</si>
  <si>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</si>
  <si>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</si>
  <si>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</si>
  <si>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</si>
  <si>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</si>
  <si>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</si>
  <si>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</si>
  <si>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</si>
  <si>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</si>
  <si>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</si>
  <si>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</si>
  <si>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</si>
  <si>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</si>
  <si>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</si>
  <si>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</si>
  <si>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</si>
  <si>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</si>
  <si>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</si>
  <si>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</si>
  <si>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</si>
  <si>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</si>
  <si>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</si>
  <si>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</si>
  <si>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</si>
  <si>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</si>
  <si>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</si>
  <si>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</si>
  <si>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</si>
  <si>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</si>
  <si>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</si>
  <si>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</si>
  <si>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</si>
  <si>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</si>
  <si>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</si>
  <si>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</si>
  <si>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</si>
  <si>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</si>
  <si>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</si>
  <si>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</si>
  <si>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</si>
  <si>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</si>
  <si>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</si>
  <si>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</si>
  <si>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</si>
  <si>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</si>
  <si>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</si>
  <si>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</si>
  <si>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</si>
  <si>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</si>
  <si>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</si>
  <si>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</si>
  <si>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</si>
  <si>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</si>
  <si>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</si>
  <si>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</si>
  <si>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</si>
  <si>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</si>
  <si>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</si>
  <si>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</si>
  <si>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</si>
  <si>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</si>
  <si>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</si>
  <si>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</si>
  <si>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</si>
  <si>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</si>
  <si>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</si>
  <si>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</si>
  <si>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</si>
  <si>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</si>
  <si>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</si>
  <si>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</si>
  <si>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</si>
  <si>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</si>
  <si>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</si>
  <si>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</si>
  <si>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</si>
  <si>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</si>
  <si>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</si>
  <si>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</si>
  <si>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</si>
  <si>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</si>
  <si>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</si>
  <si>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</si>
  <si>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</si>
  <si>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</si>
  <si>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</si>
  <si>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</si>
  <si>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</si>
  <si>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</si>
  <si>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</si>
  <si>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</si>
  <si>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</si>
  <si>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</si>
  <si>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</si>
  <si>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</si>
  <si>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</si>
  <si>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</si>
  <si>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</si>
  <si>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</si>
  <si>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</si>
  <si>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</si>
  <si>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</si>
  <si>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</si>
  <si>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</si>
  <si>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</si>
  <si>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</si>
  <si>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</si>
  <si>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</si>
  <si>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</si>
  <si>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</si>
  <si>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</si>
  <si>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</si>
  <si>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</si>
  <si>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</si>
  <si>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</si>
  <si>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</si>
  <si>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</si>
  <si>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</si>
  <si>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</si>
  <si>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</si>
  <si>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</si>
  <si>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</si>
  <si>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</si>
  <si>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</si>
  <si>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</si>
  <si>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</si>
  <si>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</si>
  <si>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</si>
  <si>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</si>
  <si>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</si>
  <si>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</si>
  <si>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</si>
  <si>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</si>
  <si>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</si>
  <si>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</si>
  <si>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</si>
  <si>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</si>
  <si>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</si>
  <si>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</si>
  <si>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</si>
  <si>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</si>
  <si>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</si>
  <si>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</si>
  <si>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</si>
  <si>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</si>
  <si>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</si>
  <si>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</si>
  <si>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</si>
  <si>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</si>
  <si>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</si>
  <si>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</si>
  <si>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</si>
  <si>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</si>
  <si>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</si>
  <si>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</si>
  <si>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</si>
  <si>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</si>
  <si>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</si>
  <si>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</si>
  <si>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</si>
  <si>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</si>
  <si>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</si>
  <si>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</si>
  <si>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</si>
  <si>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</si>
  <si>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</si>
  <si>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</si>
  <si>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</si>
  <si>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</si>
  <si>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</si>
  <si>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</si>
  <si>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</si>
  <si>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</si>
  <si>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</si>
  <si>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</si>
  <si>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</si>
  <si>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</si>
  <si>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</si>
  <si>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</si>
  <si>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</si>
  <si>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</si>
  <si>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</si>
  <si>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</si>
  <si>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</si>
  <si>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</si>
  <si>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</si>
  <si>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</si>
  <si>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</si>
  <si>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</si>
  <si>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</si>
  <si>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</si>
  <si>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</si>
  <si>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</si>
  <si>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</si>
  <si>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</si>
  <si>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</si>
  <si>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</si>
  <si>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</si>
  <si>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</si>
  <si>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</si>
  <si>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</si>
  <si>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</si>
  <si>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</si>
  <si>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</si>
  <si>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</si>
  <si>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</si>
  <si>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</si>
  <si>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</si>
  <si>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</si>
  <si>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</si>
  <si>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</si>
  <si>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</si>
  <si>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</si>
  <si>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</si>
  <si>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</si>
  <si>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</si>
  <si>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</si>
  <si>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</si>
  <si>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</si>
  <si>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</si>
  <si>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</si>
  <si>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</si>
  <si>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</si>
  <si>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</si>
  <si>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</si>
  <si>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</si>
  <si>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</si>
  <si>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</si>
  <si>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</si>
  <si>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</si>
  <si>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</si>
  <si>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</si>
  <si>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</si>
  <si>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</si>
  <si>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</si>
  <si>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</si>
  <si>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</si>
  <si>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</si>
  <si>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</si>
  <si>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</si>
  <si>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</si>
  <si>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</si>
  <si>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</si>
  <si>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</si>
  <si>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</si>
  <si>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</si>
  <si>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</si>
  <si>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</si>
  <si>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</si>
  <si>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</si>
  <si>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</si>
  <si>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</si>
  <si>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</si>
  <si>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</si>
  <si>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</si>
  <si>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</si>
  <si>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</si>
  <si>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</si>
  <si>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</si>
  <si>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</si>
  <si>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</si>
  <si>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</si>
  <si>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</si>
  <si>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</si>
  <si>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</si>
  <si>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</si>
  <si>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</si>
  <si>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</si>
  <si>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</si>
  <si>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</si>
  <si>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</si>
  <si>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</si>
  <si>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</si>
  <si>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</si>
  <si>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</si>
  <si>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</si>
  <si>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</si>
  <si>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</si>
  <si>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</si>
  <si>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</si>
  <si>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</si>
  <si>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</si>
  <si>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</si>
  <si>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</si>
  <si>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</si>
  <si>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</si>
  <si>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</si>
  <si>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</si>
  <si>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</si>
  <si>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</si>
  <si>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</si>
  <si>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</si>
  <si>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</si>
  <si>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</si>
  <si>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</si>
  <si>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</si>
  <si>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</si>
  <si>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</si>
  <si>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</si>
  <si>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</si>
  <si>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</si>
  <si>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</si>
  <si>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</si>
  <si>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</si>
  <si>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</si>
  <si>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</si>
  <si>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</si>
  <si>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</si>
  <si>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</si>
  <si>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</si>
  <si>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</si>
  <si>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</si>
  <si>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</si>
  <si>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</si>
  <si>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</si>
  <si>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</si>
  <si>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</si>
  <si>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</si>
  <si>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</si>
  <si>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</si>
  <si>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</si>
  <si>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</si>
  <si>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</si>
  <si>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</si>
  <si>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</si>
  <si>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</si>
  <si>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</si>
  <si>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</si>
  <si>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</si>
  <si>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</si>
  <si>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</si>
  <si>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</si>
  <si>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</si>
  <si>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</si>
  <si>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</si>
  <si>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</si>
  <si>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</si>
  <si>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</si>
  <si>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</si>
  <si>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</si>
  <si>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</si>
  <si>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</si>
  <si>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</si>
  <si>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</si>
  <si>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</si>
  <si>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</si>
  <si>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</si>
  <si>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</si>
  <si>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</si>
  <si>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</si>
  <si>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</si>
  <si>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</si>
  <si>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</si>
  <si>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</si>
  <si>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</si>
  <si>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</si>
  <si>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</si>
  <si>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</si>
  <si>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</si>
  <si>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</si>
  <si>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</si>
  <si>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</si>
  <si>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</si>
  <si>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</si>
  <si>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</si>
  <si>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</si>
  <si>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</si>
  <si>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</si>
  <si>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</si>
  <si>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</si>
  <si>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</si>
  <si>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</si>
  <si>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</si>
  <si>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</si>
  <si>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</si>
  <si>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</si>
  <si>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</si>
  <si>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</si>
  <si>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</si>
  <si>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</si>
  <si>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</si>
  <si>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</si>
  <si>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</si>
  <si>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</si>
  <si>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</si>
  <si>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</si>
  <si>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</si>
  <si>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</si>
  <si>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</si>
  <si>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</si>
  <si>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</si>
  <si>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</si>
  <si>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</si>
  <si>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</si>
  <si>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</si>
  <si>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</si>
  <si>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</si>
  <si>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</si>
  <si>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</si>
  <si>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</si>
  <si>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</si>
  <si>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</si>
  <si>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</si>
  <si>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</si>
  <si>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</si>
  <si>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</si>
  <si>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</si>
  <si>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</si>
  <si>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</si>
  <si>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</si>
  <si>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</si>
  <si>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</si>
  <si>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</si>
  <si>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</si>
  <si>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</si>
  <si>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</si>
  <si>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</si>
  <si>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</si>
  <si>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</si>
  <si>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</si>
  <si>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</si>
  <si>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</si>
  <si>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</si>
  <si>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</si>
  <si>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</si>
  <si>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</si>
  <si>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</si>
  <si>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</si>
  <si>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</si>
  <si>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</si>
  <si>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</si>
  <si>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</si>
  <si>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</si>
  <si>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</si>
  <si>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</si>
  <si>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</si>
  <si>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</si>
  <si>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</si>
  <si>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</si>
  <si>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</si>
  <si>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</si>
  <si>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</si>
  <si>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</si>
  <si>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</si>
  <si>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</si>
  <si>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</si>
  <si>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</si>
  <si>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</si>
  <si>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</si>
  <si>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</si>
  <si>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</si>
  <si>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</si>
  <si>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</si>
  <si>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</si>
  <si>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</si>
  <si>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</si>
  <si>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</si>
  <si>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</si>
  <si>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</si>
  <si>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</si>
  <si>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</si>
  <si>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</si>
  <si>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</si>
  <si>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</si>
  <si>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</si>
  <si>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</si>
  <si>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</si>
  <si>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</si>
  <si>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</si>
  <si>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</si>
  <si>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</si>
  <si>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</si>
  <si>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</si>
  <si>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</si>
  <si>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</si>
  <si>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</si>
  <si>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</si>
  <si>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</si>
  <si>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</si>
  <si>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</si>
  <si>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</si>
  <si>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</si>
  <si>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</si>
  <si>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</si>
  <si>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</si>
  <si>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</si>
  <si>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</si>
  <si>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</si>
  <si>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</si>
  <si>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</si>
  <si>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</si>
  <si>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</si>
  <si>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</si>
  <si>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</si>
  <si>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</si>
  <si>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</si>
  <si>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</si>
  <si>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</si>
  <si>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</si>
  <si>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</si>
  <si>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</si>
  <si>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</si>
  <si>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</si>
  <si>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</si>
  <si>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</si>
  <si>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</si>
  <si>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</si>
  <si>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</si>
  <si>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</si>
  <si>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</si>
  <si>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</si>
  <si>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</si>
  <si>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</si>
  <si>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</si>
  <si>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</si>
  <si>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</si>
  <si>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</si>
  <si>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</si>
  <si>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</si>
  <si>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</si>
  <si>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</si>
  <si>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</si>
  <si>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</si>
  <si>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</si>
  <si>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</si>
  <si>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</si>
  <si>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</si>
  <si>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</si>
  <si>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</si>
  <si>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</si>
  <si>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</si>
  <si>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</si>
  <si>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</si>
  <si>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</si>
  <si>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</si>
  <si>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</si>
  <si>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</si>
  <si>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</si>
  <si>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</si>
  <si>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</si>
  <si>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</si>
  <si>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</si>
  <si>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</si>
  <si>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</si>
  <si>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</si>
  <si>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</si>
  <si>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</si>
  <si>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</si>
  <si>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</si>
  <si>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</si>
  <si>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</si>
  <si>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</si>
  <si>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</si>
  <si>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</si>
  <si>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</si>
  <si>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</si>
  <si>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</si>
  <si>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</si>
  <si>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</si>
  <si>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</si>
  <si>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</si>
  <si>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</si>
  <si>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</si>
  <si>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</si>
  <si>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</si>
  <si>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</si>
  <si>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</si>
  <si>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</si>
  <si>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</si>
  <si>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</si>
  <si>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</si>
  <si>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</si>
  <si>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</si>
  <si>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</si>
  <si>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</si>
  <si>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</si>
  <si>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</si>
  <si>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</si>
  <si>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</si>
  <si>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</si>
  <si>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</si>
  <si>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</si>
  <si>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</si>
  <si>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</si>
  <si>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</si>
  <si>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</si>
  <si>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</si>
  <si>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</si>
  <si>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</si>
  <si>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</si>
  <si>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</si>
  <si>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</si>
  <si>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</si>
  <si>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</si>
  <si>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</si>
  <si>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</si>
  <si>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</si>
  <si>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</si>
  <si>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</si>
  <si>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</si>
  <si>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</si>
  <si>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</si>
  <si>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</si>
  <si>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</si>
  <si>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</si>
  <si>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</si>
  <si>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</si>
  <si>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</si>
  <si>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</si>
  <si>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</si>
  <si>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</si>
  <si>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</si>
  <si>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</si>
  <si>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</si>
  <si>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</si>
  <si>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</si>
  <si>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</si>
  <si>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</si>
  <si>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</si>
  <si>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</si>
  <si>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</si>
  <si>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</si>
  <si>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</si>
  <si>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</si>
  <si>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</si>
  <si>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</si>
  <si>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</si>
  <si>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</si>
  <si>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</si>
  <si>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</si>
  <si>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</si>
  <si>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</si>
  <si>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</si>
  <si>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</si>
  <si>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</si>
  <si>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</si>
  <si>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</si>
  <si>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</si>
  <si>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</si>
  <si>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</si>
  <si>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</si>
  <si>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</si>
  <si>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</si>
  <si>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</si>
  <si>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</si>
  <si>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</si>
  <si>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</si>
  <si>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</si>
  <si>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</si>
  <si>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</si>
  <si>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</si>
  <si>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</si>
  <si>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</si>
  <si>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</si>
  <si>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</si>
  <si>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</si>
  <si>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</si>
  <si>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</si>
  <si>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</si>
  <si>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</si>
  <si>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</si>
  <si>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</si>
  <si>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</si>
  <si>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</si>
  <si>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</si>
  <si>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</si>
  <si>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</si>
  <si>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</si>
  <si>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</si>
  <si>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</si>
  <si>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</si>
  <si>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</si>
  <si>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</si>
  <si>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</si>
  <si>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</si>
  <si>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</si>
  <si>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</si>
  <si>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</si>
  <si>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</si>
  <si>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</si>
  <si>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</si>
  <si>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</si>
  <si>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</si>
  <si>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</si>
  <si>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</si>
  <si>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</si>
  <si>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</si>
  <si>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</si>
  <si>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</si>
  <si>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</si>
  <si>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</si>
  <si>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</si>
  <si>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</si>
  <si>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</si>
  <si>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</si>
  <si>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</si>
  <si>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</si>
  <si>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</si>
  <si>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</si>
  <si>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</si>
  <si>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</si>
  <si>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</si>
  <si>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</si>
  <si>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</si>
  <si>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</si>
  <si>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</si>
  <si>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</si>
  <si>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</si>
  <si>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</si>
  <si>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</si>
  <si>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</si>
  <si>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</si>
  <si>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</si>
  <si>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</si>
  <si>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</si>
  <si>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</si>
  <si>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</si>
  <si>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</si>
  <si>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</si>
  <si>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</si>
  <si>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</si>
  <si>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</si>
  <si>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</si>
  <si>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</si>
  <si>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</si>
  <si>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</si>
  <si>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</si>
  <si>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</si>
  <si>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</si>
  <si>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</si>
  <si>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</si>
  <si>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</si>
  <si>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</si>
  <si>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</si>
  <si>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</si>
  <si>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</si>
  <si>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</si>
  <si>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</si>
  <si>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</si>
  <si>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</si>
  <si>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</si>
  <si>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</si>
  <si>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</si>
  <si>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</si>
  <si>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</si>
  <si>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</si>
  <si>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</si>
  <si>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</si>
  <si>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</si>
  <si>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</si>
  <si>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</si>
  <si>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</si>
  <si>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</si>
  <si>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</si>
  <si>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</si>
  <si>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</si>
  <si>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</si>
  <si>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</si>
  <si>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</si>
  <si>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</si>
  <si>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</si>
  <si>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</si>
  <si>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</si>
  <si>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</si>
  <si>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</si>
  <si>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</si>
  <si>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</si>
  <si>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</si>
  <si>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</si>
  <si>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</si>
  <si>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</si>
  <si>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</si>
  <si>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</si>
  <si>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</si>
  <si>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</si>
  <si>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</si>
  <si>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</si>
  <si>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</si>
  <si>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</si>
  <si>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</si>
  <si>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</si>
  <si>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</si>
  <si>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</si>
  <si>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</si>
  <si>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</si>
  <si>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</si>
  <si>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</si>
  <si>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</si>
  <si>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</si>
  <si>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</si>
  <si>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</si>
  <si>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</si>
  <si>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</si>
  <si>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</si>
  <si>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</si>
  <si>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</si>
  <si>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</si>
  <si>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</si>
  <si>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</si>
  <si>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</si>
  <si>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</si>
  <si>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</si>
  <si>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</si>
  <si>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</si>
  <si>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</si>
  <si>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</si>
  <si>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</si>
  <si>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</si>
  <si>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</si>
  <si>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</si>
  <si>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</si>
  <si>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</si>
  <si>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</si>
  <si>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</si>
  <si>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</si>
  <si>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</si>
  <si>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</si>
  <si>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</si>
  <si>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</si>
  <si>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</si>
  <si>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</si>
  <si>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</si>
  <si>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</si>
  <si>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</si>
  <si>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</si>
  <si>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</si>
  <si>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</si>
  <si>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</si>
  <si>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</si>
  <si>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</si>
  <si>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</si>
  <si>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</si>
  <si>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</si>
  <si>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</si>
  <si>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</si>
  <si>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</si>
  <si>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</si>
  <si>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</si>
  <si>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</si>
  <si>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</si>
  <si>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</si>
  <si>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</si>
  <si>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</si>
  <si>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</si>
  <si>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</si>
  <si>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</si>
  <si>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</si>
  <si>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</si>
  <si>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</si>
  <si>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</si>
  <si>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</si>
  <si>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</si>
  <si>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</si>
  <si>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</si>
  <si>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</si>
  <si>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</si>
  <si>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</si>
  <si>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</si>
  <si>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</si>
  <si>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</si>
  <si>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</si>
  <si>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</si>
  <si>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</si>
  <si>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</si>
  <si>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</si>
  <si>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</si>
  <si>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</si>
  <si>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</si>
  <si>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</si>
  <si>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</si>
  <si>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</si>
  <si>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</si>
  <si>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</si>
  <si>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</si>
  <si>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</si>
  <si>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</si>
  <si>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</si>
  <si>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</si>
  <si>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</si>
  <si>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</si>
  <si>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</si>
  <si>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</si>
  <si>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</si>
  <si>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</si>
  <si>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</si>
  <si>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</si>
  <si>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</si>
  <si>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</si>
  <si>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</si>
  <si>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</si>
  <si>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</si>
  <si>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</si>
  <si>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</si>
  <si>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</si>
  <si>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</si>
  <si>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</si>
  <si>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</si>
  <si>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</si>
  <si>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</si>
  <si>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</si>
  <si>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</si>
  <si>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</si>
  <si>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</si>
  <si>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</si>
  <si>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</si>
  <si>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</si>
  <si>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</si>
  <si>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</si>
  <si>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</si>
  <si>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</si>
  <si>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</si>
  <si>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</si>
  <si>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</si>
  <si>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</si>
  <si>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</si>
  <si>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</si>
  <si>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</si>
  <si>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</si>
  <si>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</si>
  <si>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</si>
  <si>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</si>
  <si>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</si>
  <si>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</si>
  <si>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</si>
  <si>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</si>
  <si>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</si>
  <si>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</si>
  <si>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</si>
  <si>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</si>
  <si>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</si>
  <si>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</si>
  <si>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</si>
  <si>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</si>
  <si>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</si>
  <si>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</si>
  <si>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</si>
  <si>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</si>
  <si>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</si>
  <si>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</si>
  <si>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</si>
  <si>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</si>
  <si>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</si>
  <si>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</si>
  <si>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</si>
  <si>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</si>
  <si>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</si>
  <si>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</si>
  <si>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</si>
  <si>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</si>
  <si>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</si>
  <si>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</si>
  <si>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</si>
  <si>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</si>
  <si>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</si>
  <si>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</si>
  <si>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</si>
  <si>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</si>
  <si>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</si>
  <si>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</si>
  <si>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</si>
  <si>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</si>
  <si>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</si>
  <si>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</si>
  <si>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</si>
  <si>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</si>
  <si>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</si>
  <si>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</si>
  <si>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</si>
  <si>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</si>
  <si>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</si>
  <si>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</si>
  <si>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</si>
  <si>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</si>
  <si>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</si>
  <si>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</si>
  <si>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</si>
  <si>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</si>
  <si>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</si>
  <si>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</si>
  <si>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</si>
  <si>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</si>
  <si>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</si>
  <si>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</si>
  <si>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</si>
  <si>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</si>
  <si>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</si>
  <si>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</si>
  <si>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</si>
  <si>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</si>
  <si>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</si>
  <si>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</si>
  <si>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</si>
  <si>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</si>
  <si>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</si>
  <si>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</si>
  <si>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</si>
  <si>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</si>
  <si>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</si>
  <si>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</si>
  <si>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</si>
  <si>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</si>
  <si>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</si>
  <si>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</si>
  <si>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</si>
  <si>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</si>
  <si>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</si>
  <si>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</si>
  <si>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</si>
  <si>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</si>
  <si>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</si>
  <si>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</si>
  <si>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</si>
  <si>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</si>
  <si>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</si>
  <si>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</si>
  <si>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</si>
  <si>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</si>
  <si>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</si>
  <si>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</si>
  <si>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</si>
  <si>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</si>
  <si>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</si>
  <si>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</si>
  <si>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</si>
  <si>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</si>
  <si>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</si>
  <si>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</si>
  <si>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</si>
  <si>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</si>
  <si>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</si>
  <si>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</si>
  <si>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</si>
  <si>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</si>
  <si>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</si>
  <si>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</si>
  <si>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</si>
  <si>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</si>
  <si>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</si>
  <si>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</si>
  <si>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</si>
  <si>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</si>
  <si>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</si>
  <si>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</si>
  <si>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</si>
  <si>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</si>
  <si>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</si>
  <si>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</si>
  <si>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</si>
  <si>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</si>
  <si>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</si>
  <si>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</si>
  <si>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</si>
  <si>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</si>
  <si>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</si>
  <si>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</si>
  <si>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</si>
  <si>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</si>
  <si>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</si>
  <si>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</si>
  <si>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</si>
  <si>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</si>
  <si>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</si>
  <si>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</si>
  <si>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</si>
  <si>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</si>
  <si>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</si>
  <si>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</si>
  <si>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</si>
  <si>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</si>
  <si>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</si>
  <si>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</si>
  <si>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</si>
  <si>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</si>
  <si>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</si>
  <si>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</si>
  <si>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</si>
  <si>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</si>
  <si>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</si>
  <si>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</si>
  <si>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</si>
  <si>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</si>
  <si>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</si>
  <si>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</si>
  <si>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</si>
  <si>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</si>
  <si>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</si>
  <si>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</si>
  <si>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</si>
  <si>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</si>
  <si>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</si>
  <si>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</si>
  <si>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</si>
  <si>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</si>
  <si>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</si>
  <si>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</si>
  <si>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</si>
  <si>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</si>
  <si>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</si>
  <si>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</si>
  <si>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</si>
  <si>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</si>
  <si>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</si>
  <si>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</si>
  <si>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</si>
  <si>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</si>
  <si>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</si>
  <si>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</si>
  <si>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</si>
  <si>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</si>
  <si>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</si>
  <si>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</si>
  <si>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</si>
  <si>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</si>
  <si>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</si>
  <si>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</si>
  <si>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</si>
  <si>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</si>
  <si>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</si>
  <si>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</si>
  <si>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</si>
  <si>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</si>
  <si>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</si>
  <si>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</si>
  <si>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</si>
  <si>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</si>
  <si>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</si>
  <si>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</si>
  <si>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</si>
  <si>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</si>
  <si>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</si>
  <si>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</si>
  <si>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</si>
  <si>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</si>
  <si>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</si>
  <si>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</si>
  <si>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</si>
  <si>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</si>
  <si>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</si>
  <si>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</si>
  <si>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</si>
  <si>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</si>
  <si>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</si>
  <si>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</si>
  <si>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</si>
  <si>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</si>
  <si>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</si>
  <si>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</si>
  <si>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</si>
  <si>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</si>
  <si>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</si>
  <si>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</si>
  <si>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</si>
  <si>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</si>
  <si>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</si>
  <si>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</si>
  <si>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</si>
  <si>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</si>
  <si>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</si>
  <si>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</si>
  <si>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</si>
  <si>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</si>
  <si>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</si>
  <si>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</si>
  <si>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</si>
  <si>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</si>
  <si>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</si>
  <si>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</si>
  <si>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</si>
  <si>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</si>
  <si>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</si>
  <si>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</si>
  <si>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</si>
  <si>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</si>
  <si>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</si>
  <si>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</si>
  <si>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</si>
  <si>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</si>
  <si>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</si>
  <si>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</si>
  <si>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</si>
  <si>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</si>
  <si>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</si>
  <si>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</si>
  <si>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</si>
  <si>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</si>
  <si>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</si>
  <si>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</si>
  <si>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</si>
  <si>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</si>
  <si>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</si>
  <si>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</si>
  <si>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</si>
  <si>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</si>
  <si>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</si>
  <si>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</si>
  <si>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</si>
  <si>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</si>
  <si>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</si>
  <si>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</si>
  <si>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</si>
  <si>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</si>
  <si>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</si>
  <si>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</si>
  <si>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</si>
  <si>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</si>
  <si>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</si>
  <si>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</si>
  <si>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</si>
  <si>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</si>
  <si>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</si>
  <si>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</si>
  <si>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</si>
  <si>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</si>
  <si>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</si>
  <si>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</si>
  <si>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</si>
  <si>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</si>
  <si>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</si>
  <si>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</si>
  <si>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</si>
  <si>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</si>
  <si>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</si>
  <si>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</si>
  <si>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</si>
  <si>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</si>
  <si>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</si>
  <si>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</si>
  <si>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</si>
  <si>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</si>
  <si>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</si>
  <si>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</si>
  <si>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</si>
  <si>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</si>
  <si>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</si>
  <si>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</si>
  <si>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</si>
  <si>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</si>
  <si>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</si>
  <si>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</si>
  <si>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</si>
  <si>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</si>
  <si>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</si>
  <si>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</si>
  <si>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</si>
  <si>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</si>
  <si>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</si>
  <si>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</si>
  <si>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</si>
  <si>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</si>
  <si>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</si>
  <si>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</si>
  <si>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</si>
  <si>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</si>
  <si>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</si>
  <si>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</si>
  <si>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</si>
  <si>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</si>
  <si>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</si>
  <si>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</si>
  <si>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</si>
  <si>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</si>
  <si>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</si>
  <si>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</si>
  <si>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</si>
  <si>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</si>
  <si>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</si>
  <si>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</si>
  <si>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</si>
  <si>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</si>
  <si>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</si>
  <si>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</si>
  <si>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</si>
  <si>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</si>
  <si>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</si>
  <si>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</si>
  <si>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</si>
  <si>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</si>
  <si>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</si>
  <si>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</si>
  <si>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</si>
  <si>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</si>
  <si>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</si>
  <si>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</si>
  <si>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</si>
  <si>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</si>
  <si>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</si>
  <si>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</si>
  <si>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</si>
  <si>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</si>
  <si>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</si>
  <si>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</si>
  <si>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</si>
  <si>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</si>
  <si>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</si>
  <si>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</si>
  <si>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</si>
  <si>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</si>
  <si>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</si>
  <si>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</si>
  <si>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</si>
  <si>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</si>
  <si>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</si>
  <si>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</si>
  <si>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</si>
  <si>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</si>
  <si>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</si>
  <si>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</si>
  <si>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</si>
  <si>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</si>
  <si>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</si>
  <si>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</si>
  <si>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</si>
  <si>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</si>
  <si>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</si>
  <si>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</si>
  <si>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</si>
  <si>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</si>
  <si>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</si>
  <si>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</si>
  <si>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</si>
  <si>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</si>
  <si>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</si>
  <si>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</si>
  <si>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</si>
  <si>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</si>
  <si>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</si>
  <si>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</si>
  <si>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</si>
  <si>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</si>
  <si>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</si>
  <si>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</si>
  <si>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</si>
  <si>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</si>
  <si>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</si>
  <si>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</si>
  <si>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</si>
  <si>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</si>
  <si>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</si>
  <si>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</si>
  <si>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</si>
  <si>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</si>
  <si>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</si>
  <si>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</si>
  <si>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</si>
  <si>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</si>
  <si>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</si>
  <si>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</si>
  <si>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</si>
  <si>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</si>
  <si>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</si>
  <si>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</si>
  <si>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</si>
  <si>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</si>
  <si>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</si>
  <si>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</si>
  <si>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</si>
  <si>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</si>
  <si>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</si>
  <si>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</si>
  <si>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</si>
  <si>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</si>
  <si>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</si>
  <si>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</si>
  <si>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</si>
  <si>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</si>
  <si>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</si>
  <si>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</si>
  <si>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</si>
  <si>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</si>
  <si>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</si>
  <si>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</si>
  <si>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</si>
  <si>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</si>
  <si>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</si>
  <si>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</si>
  <si>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</si>
  <si>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</si>
  <si>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</si>
  <si>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</si>
  <si>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</si>
  <si>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</si>
  <si>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</si>
  <si>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</si>
  <si>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</si>
  <si>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</si>
  <si>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</si>
  <si>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</si>
  <si>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</si>
  <si>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</si>
  <si>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</si>
  <si>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</si>
  <si>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</si>
  <si>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</si>
  <si>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</si>
  <si>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</si>
  <si>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</si>
  <si>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</si>
  <si>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</si>
  <si>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</si>
  <si>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</si>
  <si>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</si>
  <si>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</si>
  <si>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</si>
  <si>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</si>
  <si>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</si>
  <si>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</si>
  <si>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</si>
  <si>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</si>
  <si>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</si>
  <si>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</si>
  <si>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</si>
  <si>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</si>
  <si>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</si>
  <si>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</si>
  <si>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</si>
  <si>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</si>
  <si>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</si>
  <si>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</si>
  <si>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</si>
  <si>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</si>
  <si>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</si>
  <si>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</si>
  <si>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</si>
  <si>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</si>
  <si>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</si>
  <si>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</si>
  <si>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</si>
  <si>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</si>
  <si>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</si>
  <si>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</si>
  <si>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</si>
  <si>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</si>
  <si>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</si>
  <si>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</si>
  <si>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</si>
  <si>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</si>
  <si>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</si>
  <si>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</si>
  <si>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</si>
  <si>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</si>
  <si>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</si>
  <si>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</si>
  <si>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</si>
  <si>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</si>
  <si>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</si>
  <si>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</si>
  <si>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</si>
  <si>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</si>
  <si>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</si>
  <si>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</si>
  <si>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</si>
  <si>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</si>
  <si>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</si>
  <si>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</si>
  <si>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</si>
  <si>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</si>
  <si>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</si>
  <si>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</si>
  <si>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</si>
  <si>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</si>
  <si>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</si>
  <si>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</si>
  <si>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</si>
  <si>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</si>
  <si>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</si>
  <si>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</si>
  <si>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</si>
  <si>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</si>
  <si>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</si>
  <si>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</si>
  <si>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</si>
  <si>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</si>
  <si>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</si>
  <si>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</si>
  <si>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</si>
  <si>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</si>
  <si>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</si>
  <si>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</si>
  <si>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</si>
  <si>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</si>
  <si>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</si>
  <si>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</si>
  <si>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</si>
  <si>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</si>
  <si>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</si>
  <si>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</si>
  <si>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</si>
  <si>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</si>
  <si>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</si>
  <si>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</si>
  <si>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</si>
  <si>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</si>
  <si>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</si>
  <si>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</si>
  <si>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</si>
  <si>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</si>
  <si>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</si>
  <si>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</si>
  <si>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</si>
  <si>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</si>
  <si>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</si>
  <si>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</si>
  <si>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</si>
  <si>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</si>
  <si>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</si>
  <si>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</si>
  <si>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</si>
  <si>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</si>
  <si>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</si>
  <si>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</si>
  <si>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</si>
  <si>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</si>
  <si>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</si>
  <si>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</si>
  <si>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</si>
  <si>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</si>
  <si>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</si>
  <si>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</si>
  <si>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</si>
  <si>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</si>
  <si>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</si>
  <si>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</si>
  <si>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</si>
  <si>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</si>
  <si>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</si>
  <si>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</si>
  <si>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</si>
  <si>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</si>
  <si>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</si>
  <si>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</si>
  <si>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</si>
  <si>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</si>
  <si>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</si>
  <si>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</si>
  <si>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</si>
  <si>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</si>
  <si>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</si>
  <si>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</si>
  <si>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</si>
  <si>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</si>
  <si>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</si>
  <si>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</si>
  <si>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</si>
  <si>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</si>
  <si>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</si>
  <si>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</si>
  <si>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</si>
  <si>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</si>
  <si>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</si>
  <si>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</si>
  <si>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</si>
  <si>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</si>
  <si>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</si>
  <si>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</si>
  <si>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</si>
  <si>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</si>
  <si>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</si>
  <si>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</si>
  <si>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</si>
  <si>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</si>
  <si>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</si>
  <si>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</si>
  <si>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</si>
  <si>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</si>
  <si>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</si>
  <si>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</si>
  <si>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</si>
  <si>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</si>
  <si>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</si>
  <si>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</si>
  <si>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</si>
  <si>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</si>
  <si>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</si>
  <si>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</si>
  <si>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</si>
  <si>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</si>
  <si>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</si>
  <si>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</si>
  <si>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</si>
  <si>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</si>
  <si>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</si>
  <si>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</si>
  <si>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</si>
  <si>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</si>
  <si>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</si>
  <si>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</si>
  <si>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</si>
  <si>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</si>
  <si>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</si>
  <si>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</si>
  <si>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</si>
  <si>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</si>
  <si>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</si>
  <si>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</si>
  <si>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</si>
  <si>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</si>
  <si>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</si>
  <si>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</si>
  <si>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</si>
  <si>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</si>
  <si>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</si>
  <si>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</si>
  <si>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</si>
  <si>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</si>
  <si>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</si>
  <si>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</si>
  <si>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</si>
  <si>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</si>
  <si>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</si>
  <si>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</si>
  <si>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</si>
  <si>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</si>
  <si>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</si>
  <si>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</si>
  <si>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</si>
  <si>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</si>
  <si>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</si>
  <si>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</si>
  <si>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</si>
  <si>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</si>
  <si>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</si>
  <si>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</si>
  <si>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</si>
  <si>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</si>
  <si>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</si>
  <si>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</si>
  <si>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</si>
  <si>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</si>
  <si>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</si>
  <si>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</si>
  <si>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</si>
  <si>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</si>
  <si>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</si>
  <si>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</si>
  <si>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</si>
  <si>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</si>
  <si>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</si>
  <si>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</si>
  <si>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</si>
  <si>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</si>
  <si>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</si>
  <si>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</si>
  <si>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</si>
  <si>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</si>
  <si>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</si>
  <si>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</si>
  <si>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</si>
  <si>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</si>
  <si>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</si>
  <si>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</si>
  <si>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</si>
  <si>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</si>
  <si>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</si>
  <si>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</si>
  <si>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</si>
  <si>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</si>
  <si>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</si>
  <si>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</si>
  <si>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</si>
  <si>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</si>
  <si>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</si>
  <si>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</si>
  <si>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</si>
  <si>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</si>
  <si>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</si>
  <si>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</si>
  <si>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</si>
  <si>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</si>
  <si>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</si>
  <si>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</si>
  <si>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</si>
  <si>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</si>
  <si>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</si>
  <si>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</si>
  <si>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</si>
  <si>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</si>
  <si>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</si>
  <si>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</si>
  <si>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</si>
  <si>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</si>
  <si>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</si>
  <si>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</si>
  <si>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</si>
  <si>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</si>
  <si>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</si>
  <si>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</si>
  <si>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</si>
  <si>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</si>
  <si>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</si>
  <si>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</si>
  <si>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</si>
  <si>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</si>
  <si>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</si>
  <si>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</si>
  <si>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</si>
  <si>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</si>
  <si>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</si>
  <si>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</si>
  <si>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</si>
  <si>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</si>
  <si>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</si>
  <si>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</si>
  <si>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</si>
  <si>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</si>
  <si>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</si>
  <si>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</si>
  <si>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</si>
  <si>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</si>
  <si>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</si>
  <si>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</si>
  <si>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</si>
  <si>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</si>
  <si>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</si>
  <si>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</si>
  <si>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</si>
  <si>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</si>
  <si>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</si>
  <si>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</si>
  <si>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</si>
  <si>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</si>
  <si>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</si>
  <si>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</si>
  <si>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</si>
  <si>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</si>
  <si>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</si>
  <si>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</si>
  <si>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</si>
  <si>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</si>
  <si>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</si>
  <si>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</si>
  <si>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</si>
  <si>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</si>
  <si>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</si>
  <si>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</si>
  <si>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</si>
  <si>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</si>
  <si>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</si>
  <si>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</si>
  <si>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</si>
  <si>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</si>
  <si>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</si>
  <si>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</si>
  <si>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</si>
  <si>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</si>
  <si>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</si>
  <si>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</si>
  <si>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</si>
  <si>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</si>
  <si>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</si>
  <si>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</si>
  <si>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</si>
  <si>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</si>
  <si>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</si>
  <si>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</si>
  <si>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</si>
  <si>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</si>
  <si>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</si>
  <si>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</si>
  <si>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</si>
  <si>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</si>
  <si>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</si>
  <si>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</si>
  <si>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</si>
  <si>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</si>
  <si>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</si>
  <si>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</si>
  <si>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</si>
  <si>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</si>
  <si>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</si>
  <si>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</si>
  <si>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</si>
  <si>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</si>
  <si>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</si>
  <si>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</si>
  <si>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</si>
  <si>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</si>
  <si>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</si>
  <si>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</si>
  <si>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</si>
  <si>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</si>
  <si>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</si>
  <si>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</si>
  <si>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</si>
  <si>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</si>
  <si>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</si>
  <si>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</si>
  <si>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</si>
  <si>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</si>
  <si>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</si>
  <si>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</si>
  <si>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</si>
  <si>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</si>
  <si>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</si>
  <si>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</si>
  <si>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</si>
  <si>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</si>
  <si>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</si>
  <si>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</si>
  <si>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</si>
  <si>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</si>
  <si>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</si>
  <si>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</si>
  <si>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</si>
  <si>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</si>
  <si>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</si>
  <si>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</si>
  <si>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</si>
  <si>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</si>
  <si>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</si>
  <si>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</si>
  <si>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</si>
  <si>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</si>
  <si>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</si>
  <si>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</si>
  <si>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</si>
  <si>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</si>
  <si>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</si>
  <si>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</si>
  <si>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</si>
  <si>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</si>
  <si>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</si>
  <si>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</si>
  <si>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</si>
  <si>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</si>
  <si>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</si>
  <si>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</si>
  <si>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</si>
  <si>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</si>
  <si>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</si>
  <si>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</si>
  <si>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</si>
  <si>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</si>
  <si>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</si>
  <si>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</si>
  <si>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</si>
  <si>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</si>
  <si>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</si>
  <si>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</si>
  <si>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</si>
  <si>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</si>
  <si>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</si>
  <si>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</si>
  <si>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</si>
  <si>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</si>
  <si>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</si>
  <si>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</si>
  <si>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</si>
  <si>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</si>
  <si>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</si>
  <si>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</si>
  <si>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</si>
  <si>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</si>
  <si>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</si>
  <si>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</si>
  <si>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</si>
  <si>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</si>
  <si>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</si>
  <si>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</si>
  <si>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</si>
  <si>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</si>
  <si>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</si>
  <si>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</si>
  <si>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</si>
  <si>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</si>
  <si>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</si>
  <si>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</si>
  <si>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</si>
  <si>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</si>
  <si>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</si>
  <si>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</si>
  <si>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</si>
  <si>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</si>
  <si>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</si>
  <si>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</si>
  <si>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</si>
  <si>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</si>
  <si>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</si>
  <si>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</si>
  <si>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</si>
  <si>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</si>
  <si>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</si>
  <si>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</si>
  <si>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</si>
  <si>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</si>
  <si>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</si>
  <si>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</si>
  <si>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</si>
  <si>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</si>
  <si>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</si>
  <si>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</si>
  <si>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</si>
  <si>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</si>
  <si>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</si>
  <si>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</si>
  <si>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</si>
  <si>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</si>
  <si>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</si>
  <si>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</si>
  <si>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</si>
  <si>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</si>
  <si>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</si>
  <si>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</si>
  <si>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</si>
  <si>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</si>
  <si>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</si>
  <si>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</si>
  <si>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</si>
  <si>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</si>
  <si>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</si>
  <si>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</si>
  <si>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</si>
  <si>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</si>
  <si>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</si>
  <si>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</si>
  <si>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</si>
  <si>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</si>
  <si>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</si>
  <si>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</si>
  <si>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</si>
  <si>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</si>
  <si>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</si>
  <si>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</si>
  <si>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</si>
  <si>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</si>
  <si>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</si>
  <si>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</si>
  <si>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</si>
  <si>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</si>
  <si>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</si>
  <si>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</si>
  <si>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</si>
  <si>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</si>
  <si>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</si>
  <si>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</si>
  <si>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</si>
  <si>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</si>
  <si>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</si>
  <si>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</si>
  <si>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</si>
  <si>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</si>
  <si>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</si>
  <si>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</si>
  <si>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</si>
  <si>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</si>
  <si>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</si>
  <si>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</si>
  <si>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</si>
  <si>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</si>
  <si>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</si>
  <si>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</si>
  <si>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</si>
  <si>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</si>
  <si>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</si>
  <si>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</si>
  <si>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</si>
  <si>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</si>
  <si>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</si>
  <si>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</si>
  <si>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</si>
  <si>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</si>
  <si>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</si>
  <si>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</si>
  <si>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</si>
  <si>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</si>
  <si>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</si>
  <si>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</si>
  <si>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</si>
  <si>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</si>
  <si>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</si>
  <si>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</si>
  <si>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</si>
  <si>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</si>
  <si>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</si>
  <si>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</si>
  <si>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</si>
  <si>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</si>
  <si>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</si>
  <si>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</si>
  <si>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</si>
  <si>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</si>
  <si>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</si>
  <si>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</si>
  <si>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</si>
  <si>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</si>
  <si>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</si>
  <si>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</si>
  <si>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</si>
  <si>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</si>
  <si>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</si>
  <si>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</si>
  <si>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</si>
  <si>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</si>
  <si>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</si>
  <si>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</si>
  <si>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</si>
  <si>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</si>
  <si>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</si>
  <si>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</si>
  <si>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</si>
  <si>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</si>
  <si>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</si>
  <si>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</si>
  <si>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</si>
  <si>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</si>
  <si>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</si>
  <si>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</si>
  <si>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</si>
  <si>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</si>
  <si>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</si>
  <si>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</si>
  <si>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</si>
  <si>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</si>
  <si>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</si>
  <si>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</si>
  <si>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</si>
  <si>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</si>
  <si>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</si>
  <si>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</si>
  <si>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</si>
  <si>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</si>
  <si>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</si>
  <si>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</si>
  <si>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</si>
  <si>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</si>
  <si>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</si>
  <si>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</si>
  <si>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</si>
  <si>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</si>
  <si>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</si>
  <si>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</si>
  <si>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</si>
  <si>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</si>
  <si>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</si>
  <si>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</si>
  <si>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</si>
  <si>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</si>
  <si>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</si>
  <si>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</si>
  <si>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</si>
  <si>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</si>
  <si>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</si>
  <si>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</si>
  <si>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</si>
  <si>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</si>
  <si>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</si>
  <si>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</si>
  <si>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</si>
  <si>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</si>
  <si>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</si>
  <si>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</si>
  <si>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</si>
  <si>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</si>
  <si>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</si>
  <si>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</si>
  <si>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</si>
  <si>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</si>
  <si>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</si>
  <si>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</si>
  <si>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</si>
  <si>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</si>
  <si>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</si>
  <si>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</si>
  <si>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</si>
  <si>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</si>
  <si>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</si>
  <si>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</si>
  <si>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</si>
  <si>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</si>
  <si>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</si>
  <si>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</si>
  <si>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</si>
  <si>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</si>
  <si>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</si>
  <si>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</si>
  <si>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</si>
  <si>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</si>
  <si>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</si>
  <si>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</si>
  <si>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</si>
  <si>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</si>
  <si>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</si>
  <si>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</si>
  <si>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</si>
  <si>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</si>
  <si>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</si>
  <si>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</si>
  <si>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</si>
  <si>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</si>
  <si>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</si>
  <si>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</si>
  <si>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</si>
  <si>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</si>
  <si>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</si>
  <si>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</si>
  <si>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</si>
  <si>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</si>
  <si>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</si>
  <si>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</si>
  <si>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</si>
  <si>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</si>
  <si>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</si>
  <si>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</si>
  <si>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</si>
  <si>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</si>
  <si>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</si>
  <si>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</si>
  <si>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</si>
  <si>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</si>
  <si>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</si>
  <si>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</si>
  <si>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</si>
  <si>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</si>
  <si>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</si>
  <si>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</si>
  <si>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</si>
  <si>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</si>
  <si>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</si>
  <si>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</si>
  <si>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</si>
  <si>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</si>
  <si>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</si>
  <si>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</si>
  <si>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</si>
  <si>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</si>
  <si>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</si>
  <si>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</si>
  <si>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</si>
  <si>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</si>
  <si>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</si>
  <si>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</si>
  <si>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</si>
  <si>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</si>
  <si>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</si>
  <si>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</si>
  <si>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</si>
  <si>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</si>
  <si>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</si>
  <si>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</si>
  <si>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</si>
  <si>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</si>
  <si>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</si>
  <si>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</si>
  <si>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</si>
  <si>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</si>
  <si>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</si>
  <si>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</si>
  <si>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</si>
  <si>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</si>
  <si>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</si>
  <si>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</si>
  <si>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</si>
  <si>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</si>
  <si>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</si>
  <si>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</si>
  <si>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</si>
  <si>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</si>
  <si>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</si>
  <si>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</si>
  <si>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</si>
  <si>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</si>
  <si>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</si>
  <si>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</si>
  <si>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</si>
  <si>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</si>
  <si>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</si>
  <si>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</si>
  <si>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</si>
  <si>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</si>
  <si>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</si>
  <si>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</si>
  <si>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</si>
  <si>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</si>
  <si>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</si>
  <si>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</si>
  <si>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</si>
  <si>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</si>
  <si>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</si>
  <si>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</si>
  <si>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</si>
  <si>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</si>
  <si>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</si>
  <si>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</si>
  <si>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</si>
  <si>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</si>
  <si>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</si>
  <si>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</si>
  <si>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</si>
  <si>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</si>
  <si>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</si>
  <si>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</si>
  <si>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</si>
  <si>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</si>
  <si>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</si>
  <si>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</si>
  <si>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</si>
  <si>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</si>
  <si>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</si>
  <si>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</si>
  <si>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</si>
  <si>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</si>
  <si>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</si>
  <si>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</si>
  <si>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</si>
  <si>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</si>
  <si>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</si>
  <si>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</si>
  <si>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</si>
  <si>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</si>
  <si>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</si>
  <si>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</si>
  <si>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</si>
  <si>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</si>
  <si>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</si>
  <si>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</si>
  <si>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</si>
  <si>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</si>
  <si>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</si>
  <si>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</si>
  <si>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</si>
  <si>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</si>
  <si>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</si>
  <si>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</si>
  <si>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</si>
  <si>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</si>
  <si>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</si>
  <si>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</si>
  <si>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</si>
  <si>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</si>
  <si>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</si>
  <si>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</si>
  <si>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</si>
  <si>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</si>
  <si>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</si>
  <si>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</si>
  <si>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</si>
  <si>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</si>
  <si>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</si>
  <si>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</si>
  <si>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</si>
  <si>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</si>
  <si>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</si>
  <si>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</si>
  <si>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</si>
  <si>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</si>
  <si>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</si>
  <si>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</si>
  <si>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</si>
  <si>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</si>
  <si>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</si>
  <si>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</si>
  <si>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</si>
  <si>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</si>
  <si>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</si>
  <si>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</si>
  <si>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</si>
  <si>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</si>
  <si>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</si>
  <si>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</si>
  <si>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</si>
  <si>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</si>
  <si>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</si>
  <si>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</si>
  <si>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</si>
  <si>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</si>
  <si>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</si>
  <si>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</si>
  <si>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</si>
  <si>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</si>
  <si>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</si>
  <si>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</si>
  <si>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</si>
  <si>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</si>
  <si>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</si>
  <si>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</si>
  <si>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</si>
  <si>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</si>
  <si>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</si>
  <si>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</si>
  <si>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</si>
  <si>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</si>
  <si>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</si>
  <si>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</si>
  <si>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</si>
  <si>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</si>
  <si>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</si>
  <si>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</si>
  <si>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</si>
  <si>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</si>
  <si>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</si>
  <si>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</si>
  <si>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</si>
  <si>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</si>
  <si>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</si>
  <si>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</si>
  <si>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</si>
  <si>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</si>
  <si>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</si>
  <si>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</si>
  <si>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</si>
  <si>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</si>
  <si>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</si>
  <si>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</si>
  <si>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</si>
  <si>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</si>
  <si>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</si>
  <si>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</si>
  <si>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</si>
  <si>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</si>
  <si>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</si>
  <si>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</si>
  <si>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</si>
  <si>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</si>
  <si>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</si>
  <si>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</si>
  <si>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</si>
  <si>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</si>
  <si>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</si>
  <si>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</si>
  <si>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</si>
  <si>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</si>
  <si>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</si>
  <si>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</si>
  <si>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</si>
  <si>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</si>
  <si>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</si>
  <si>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</si>
  <si>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</si>
  <si>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</si>
  <si>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</si>
  <si>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</si>
  <si>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</si>
  <si>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</si>
  <si>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</si>
  <si>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</si>
  <si>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</si>
  <si>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</si>
  <si>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</si>
  <si>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</si>
  <si>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</si>
  <si>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</si>
  <si>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</si>
  <si>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</si>
  <si>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</si>
  <si>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</si>
  <si>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</si>
  <si>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</si>
  <si>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</si>
  <si>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</si>
  <si>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</si>
  <si>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</si>
  <si>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</si>
  <si>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</si>
  <si>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</si>
  <si>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</si>
  <si>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</si>
  <si>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</si>
  <si>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</si>
  <si>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</si>
  <si>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</si>
  <si>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</si>
  <si>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</si>
  <si>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</si>
  <si>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</si>
  <si>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</si>
  <si>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</si>
  <si>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</si>
  <si>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</si>
  <si>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</si>
  <si>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</si>
  <si>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</si>
  <si>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</si>
  <si>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</si>
  <si>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</si>
  <si>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</si>
  <si>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</si>
  <si>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</si>
  <si>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</si>
  <si>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</si>
  <si>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</si>
  <si>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</si>
  <si>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</si>
  <si>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</si>
  <si>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</si>
  <si>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</si>
  <si>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</si>
  <si>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</si>
  <si>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</si>
  <si>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</si>
  <si>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</si>
  <si>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</si>
  <si>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</si>
  <si>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</si>
  <si>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</si>
  <si>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</si>
  <si>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</si>
  <si>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</si>
  <si>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</si>
  <si>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</si>
  <si>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</si>
  <si>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</si>
  <si>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</si>
  <si>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</si>
  <si>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</si>
  <si>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</si>
  <si>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</si>
  <si>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</si>
  <si>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</si>
  <si>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</si>
  <si>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</si>
  <si>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</si>
  <si>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</si>
  <si>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</si>
  <si>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</si>
  <si>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</si>
  <si>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</si>
  <si>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</si>
  <si>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</si>
  <si>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</si>
  <si>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</si>
  <si>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</si>
  <si>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</si>
  <si>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</si>
  <si>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</si>
  <si>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</si>
  <si>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</si>
  <si>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</si>
  <si>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</si>
  <si>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</si>
  <si>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</si>
  <si>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</si>
  <si>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</si>
  <si>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</si>
  <si>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</si>
  <si>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</si>
  <si>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</si>
  <si>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</si>
  <si>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</si>
  <si>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</si>
  <si>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</si>
  <si>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</si>
  <si>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</si>
  <si>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</si>
  <si>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</si>
  <si>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</si>
  <si>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</si>
  <si>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</si>
  <si>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</si>
  <si>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</si>
  <si>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</si>
  <si>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</si>
  <si>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</si>
  <si>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</si>
  <si>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</si>
  <si>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</si>
  <si>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</si>
  <si>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</si>
  <si>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</si>
  <si>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</si>
  <si>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</si>
  <si>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</si>
  <si>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</si>
  <si>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</si>
  <si>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</si>
  <si>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</si>
  <si>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</si>
  <si>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</si>
  <si>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</si>
  <si>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</si>
  <si>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</si>
  <si>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</si>
  <si>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</si>
  <si>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</si>
  <si>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</si>
  <si>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</si>
  <si>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</si>
  <si>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</si>
  <si>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</si>
  <si>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</si>
  <si>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</si>
  <si>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</si>
  <si>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</si>
  <si>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</si>
  <si>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</si>
  <si>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</si>
  <si>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</si>
  <si>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</si>
  <si>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</si>
  <si>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</si>
  <si>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</si>
  <si>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</si>
  <si>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</si>
  <si>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</si>
  <si>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</si>
  <si>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</si>
  <si>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</si>
  <si>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</si>
  <si>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</si>
  <si>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</si>
  <si>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</si>
  <si>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</si>
  <si>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</si>
  <si>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</si>
  <si>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</si>
  <si>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</si>
  <si>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</si>
  <si>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</si>
  <si>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</si>
  <si>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</si>
  <si>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</si>
  <si>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</si>
  <si>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</si>
  <si>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</si>
  <si>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</si>
  <si>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</si>
  <si>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</si>
  <si>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</si>
  <si>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</si>
  <si>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</si>
  <si>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</si>
  <si>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</si>
  <si>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</si>
  <si>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</si>
  <si>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</si>
  <si>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</si>
  <si>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</si>
  <si>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</si>
  <si>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</si>
  <si>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</si>
  <si>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</si>
  <si>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</si>
  <si>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</si>
  <si>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</si>
  <si>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</si>
  <si>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</si>
  <si>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</si>
  <si>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</si>
  <si>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</si>
  <si>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</si>
  <si>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</si>
  <si>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</si>
  <si>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</si>
  <si>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</si>
  <si>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</si>
  <si>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</si>
  <si>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</si>
  <si>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</si>
  <si>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</si>
  <si>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</si>
  <si>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</si>
  <si>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</si>
  <si>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</si>
  <si>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</si>
  <si>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</si>
  <si>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</si>
  <si>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</si>
  <si>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</si>
  <si>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</si>
  <si>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</si>
  <si>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</si>
  <si>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</si>
  <si>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</si>
  <si>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</si>
  <si>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</si>
  <si>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</si>
  <si>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</si>
  <si>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</si>
  <si>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</si>
  <si>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</si>
  <si>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</si>
  <si>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</si>
  <si>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</si>
  <si>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</si>
  <si>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</si>
  <si>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</si>
  <si>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</si>
  <si>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</si>
  <si>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</si>
  <si>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</si>
  <si>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</si>
  <si>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</si>
  <si>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</si>
  <si>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</si>
  <si>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</si>
  <si>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</si>
  <si>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</si>
  <si>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</si>
  <si>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</si>
  <si>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</si>
  <si>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</si>
  <si>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</si>
  <si>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</si>
  <si>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</si>
  <si>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</si>
  <si>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</si>
  <si>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</si>
  <si>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</si>
  <si>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</si>
  <si>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</si>
  <si>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</si>
  <si>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</si>
  <si>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</si>
  <si>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</si>
  <si>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</si>
  <si>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</si>
  <si>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</si>
  <si>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</si>
  <si>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</si>
  <si>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</si>
  <si>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</si>
  <si>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</si>
  <si>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</si>
  <si>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</si>
  <si>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</si>
  <si>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</si>
  <si>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</si>
  <si>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</si>
  <si>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</si>
  <si>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</si>
  <si>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</si>
  <si>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</si>
  <si>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</si>
  <si>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</si>
  <si>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</si>
  <si>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</si>
  <si>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</si>
  <si>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</si>
  <si>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</si>
  <si>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</si>
  <si>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</si>
  <si>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</si>
  <si>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</si>
  <si>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</si>
  <si>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</si>
  <si>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</si>
  <si>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</si>
  <si>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</si>
  <si>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</si>
  <si>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</si>
  <si>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</si>
  <si>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</si>
  <si>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</si>
  <si>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</si>
  <si>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</si>
  <si>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</si>
  <si>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</si>
  <si>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</si>
  <si>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</si>
  <si>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</si>
  <si>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</si>
  <si>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</si>
  <si>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</si>
  <si>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</si>
  <si>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</si>
  <si>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</si>
  <si>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</si>
  <si>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</si>
  <si>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</si>
  <si>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</si>
  <si>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</si>
  <si>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</si>
  <si>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</si>
  <si>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</si>
  <si>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</si>
  <si>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</si>
  <si>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</si>
  <si>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</si>
  <si>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</si>
  <si>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</si>
  <si>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</si>
  <si>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</si>
  <si>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</si>
  <si>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</si>
  <si>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</si>
  <si>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</si>
  <si>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</si>
  <si>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</si>
  <si>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</si>
  <si>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</si>
  <si>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</si>
  <si>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</si>
  <si>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</si>
  <si>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</si>
  <si>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</si>
  <si>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</si>
  <si>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</si>
  <si>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</si>
  <si>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</si>
  <si>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</si>
  <si>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</si>
  <si>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</si>
  <si>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</si>
  <si>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</si>
  <si>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</si>
  <si>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</si>
  <si>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</si>
  <si>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</si>
  <si>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</si>
  <si>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</si>
  <si>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</si>
  <si>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</si>
  <si>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</si>
  <si>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</si>
  <si>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</si>
  <si>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</si>
  <si>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</si>
  <si>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</si>
  <si>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</si>
  <si>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</si>
  <si>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</si>
  <si>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</si>
  <si>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</si>
  <si>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</si>
  <si>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</si>
  <si>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</si>
  <si>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</si>
  <si>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</si>
  <si>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</si>
  <si>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</si>
  <si>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</si>
  <si>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</si>
  <si>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</si>
  <si>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</si>
  <si>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</si>
  <si>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</si>
  <si>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</si>
  <si>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</si>
  <si>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</si>
  <si>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</si>
  <si>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</si>
  <si>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</si>
  <si>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</si>
  <si>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</si>
  <si>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</si>
  <si>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</si>
  <si>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</si>
  <si>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</si>
  <si>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</si>
  <si>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</si>
  <si>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</si>
  <si>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</si>
  <si>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</si>
  <si>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</si>
  <si>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</si>
  <si>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</si>
  <si>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</si>
  <si>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</si>
  <si>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</si>
  <si>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</si>
  <si>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</si>
  <si>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</si>
  <si>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</si>
  <si>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</si>
  <si>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</si>
  <si>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</si>
  <si>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</si>
  <si>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</si>
  <si>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</si>
  <si>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</si>
  <si>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</si>
  <si>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</si>
  <si>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</si>
  <si>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</si>
  <si>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</si>
  <si>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</si>
  <si>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</si>
  <si>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</si>
  <si>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</si>
  <si>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</si>
  <si>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</si>
  <si>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</si>
  <si>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</si>
  <si>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</si>
  <si>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</si>
  <si>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</si>
  <si>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</si>
  <si>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</si>
  <si>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</si>
  <si>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</si>
  <si>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</si>
  <si>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</si>
  <si>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</si>
  <si>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</si>
  <si>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</si>
  <si>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</si>
  <si>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</si>
  <si>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</si>
  <si>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</si>
  <si>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</si>
  <si>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</si>
  <si>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</si>
  <si>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</si>
  <si>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</si>
  <si>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</si>
  <si>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</si>
  <si>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</si>
  <si>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</si>
  <si>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</si>
  <si>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</si>
  <si>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</si>
  <si>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</si>
  <si>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</si>
  <si>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</si>
  <si>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</si>
  <si>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</si>
  <si>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</si>
  <si>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</si>
  <si>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</si>
  <si>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</si>
  <si>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</si>
  <si>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</si>
  <si>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</si>
  <si>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</si>
  <si>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</si>
  <si>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</si>
  <si>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</si>
  <si>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</si>
  <si>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</si>
  <si>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</si>
  <si>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</si>
  <si>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</si>
  <si>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</si>
  <si>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</si>
  <si>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</si>
  <si>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</si>
  <si>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</si>
  <si>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</si>
  <si>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</si>
  <si>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</si>
  <si>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</si>
  <si>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</si>
  <si>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</si>
  <si>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</si>
  <si>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</si>
  <si>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</si>
  <si>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</si>
  <si>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</si>
  <si>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</si>
  <si>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</si>
  <si>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</si>
  <si>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</si>
  <si>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</si>
  <si>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</si>
  <si>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</si>
  <si>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</si>
  <si>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</si>
  <si>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</si>
  <si>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</si>
  <si>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</si>
  <si>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</si>
  <si>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</si>
  <si>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</si>
  <si>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</si>
  <si>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</si>
  <si>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</si>
  <si>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</si>
  <si>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</si>
  <si>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</si>
  <si>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</si>
  <si>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</si>
  <si>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</si>
  <si>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</si>
  <si>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</si>
  <si>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</si>
  <si>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</si>
  <si>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</si>
  <si>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</si>
  <si>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</si>
  <si>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</si>
  <si>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</si>
  <si>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</si>
  <si>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</si>
  <si>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</si>
  <si>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</si>
  <si>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</si>
  <si>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</si>
  <si>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</si>
  <si>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</si>
  <si>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</si>
  <si>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</si>
  <si>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</si>
  <si>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</si>
  <si>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</si>
  <si>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</si>
  <si>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</si>
  <si>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</si>
  <si>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</si>
  <si>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</si>
  <si>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</si>
  <si>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</si>
  <si>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</si>
  <si>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</si>
  <si>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</si>
  <si>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</si>
  <si>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</si>
  <si>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</si>
  <si>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</si>
  <si>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</si>
  <si>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</si>
  <si>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</si>
  <si>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</si>
  <si>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</si>
  <si>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</si>
  <si>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</si>
  <si>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</si>
  <si>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</si>
  <si>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</si>
  <si>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</si>
  <si>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</si>
  <si>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</si>
  <si>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</si>
  <si>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</si>
  <si>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</si>
  <si>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</si>
  <si>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</si>
  <si>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</si>
  <si>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</si>
  <si>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</si>
  <si>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</si>
  <si>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</si>
  <si>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</si>
  <si>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</si>
  <si>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</si>
  <si>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</si>
  <si>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</si>
  <si>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</si>
  <si>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</si>
  <si>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</si>
  <si>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</si>
  <si>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</si>
  <si>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</si>
  <si>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</si>
  <si>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</si>
  <si>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</si>
  <si>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</si>
  <si>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</si>
  <si>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</si>
  <si>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</si>
  <si>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</si>
  <si>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</si>
  <si>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</si>
  <si>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</si>
  <si>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</si>
  <si>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</si>
  <si>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</si>
  <si>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</si>
  <si>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</si>
  <si>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</si>
  <si>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</si>
  <si>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</si>
  <si>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</si>
  <si>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</si>
  <si>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</si>
  <si>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</si>
  <si>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</si>
  <si>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</si>
  <si>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</si>
  <si>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</si>
  <si>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</si>
  <si>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</si>
  <si>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</si>
  <si>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</si>
  <si>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</si>
  <si>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</si>
  <si>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</si>
  <si>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</si>
  <si>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</si>
  <si>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</si>
  <si>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</si>
  <si>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</si>
  <si>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</si>
  <si>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</si>
  <si>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</si>
  <si>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</si>
  <si>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</si>
  <si>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</si>
  <si>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</si>
  <si>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</si>
  <si>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</si>
  <si>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</si>
  <si>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</si>
  <si>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</si>
  <si>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</si>
  <si>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</si>
  <si>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</si>
  <si>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</si>
  <si>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</si>
  <si>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</si>
  <si>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</si>
  <si>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</si>
  <si>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</si>
  <si>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</si>
  <si>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</si>
  <si>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</si>
  <si>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</si>
  <si>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</si>
  <si>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</si>
  <si>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</si>
  <si>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</si>
  <si>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</si>
  <si>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</si>
  <si>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</si>
  <si>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</si>
  <si>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</si>
  <si>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</si>
  <si>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</si>
  <si>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</si>
  <si>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</si>
  <si>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</si>
  <si>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</si>
  <si>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</si>
  <si>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</si>
  <si>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</si>
  <si>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</si>
  <si>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</si>
  <si>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</si>
  <si>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</si>
  <si>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</si>
  <si>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</si>
  <si>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</si>
  <si>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</si>
  <si>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</si>
  <si>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</si>
  <si>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</si>
  <si>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</si>
  <si>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</si>
  <si>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</si>
  <si>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</si>
  <si>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</si>
  <si>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</si>
  <si>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</si>
  <si>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</si>
  <si>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</si>
  <si>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</si>
  <si>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</si>
  <si>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</si>
  <si>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</si>
  <si>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</si>
  <si>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</si>
  <si>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</si>
  <si>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</si>
  <si>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</si>
  <si>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</si>
  <si>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</si>
  <si>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</si>
  <si>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</si>
  <si>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</si>
  <si>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</si>
  <si>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</si>
  <si>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</si>
  <si>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</si>
  <si>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</si>
  <si>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</si>
  <si>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</si>
  <si>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</si>
  <si>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</si>
  <si>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</si>
  <si>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</si>
  <si>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</si>
  <si>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</si>
  <si>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</si>
  <si>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</si>
  <si>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</si>
  <si>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</si>
  <si>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</si>
  <si>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</si>
  <si>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</si>
  <si>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</si>
  <si>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</si>
  <si>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</si>
  <si>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</si>
  <si>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</si>
  <si>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</si>
  <si>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</si>
  <si>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</si>
  <si>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</si>
  <si>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</si>
  <si>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</si>
  <si>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</si>
  <si>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</si>
  <si>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</si>
  <si>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</si>
  <si>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</si>
  <si>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</si>
  <si>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</si>
  <si>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</si>
  <si>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</si>
  <si>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</si>
  <si>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</si>
  <si>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</si>
  <si>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</si>
  <si>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</si>
  <si>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</si>
  <si>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</si>
  <si>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</si>
  <si>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</si>
  <si>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</si>
  <si>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</si>
  <si>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</si>
  <si>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</si>
  <si>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</si>
  <si>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</si>
  <si>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</si>
  <si>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</si>
  <si>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</si>
  <si>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</si>
  <si>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</si>
  <si>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</si>
  <si>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</si>
  <si>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</si>
  <si>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</si>
  <si>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</si>
  <si>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</si>
  <si>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</si>
  <si>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</si>
  <si>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</si>
  <si>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</si>
  <si>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</si>
  <si>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</si>
  <si>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</si>
  <si>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</si>
  <si>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</si>
  <si>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</si>
  <si>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</si>
  <si>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</si>
  <si>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</si>
  <si>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</si>
  <si>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</si>
  <si>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</si>
  <si>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</si>
  <si>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</si>
  <si>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</si>
  <si>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</si>
  <si>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</si>
  <si>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</si>
  <si>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</si>
  <si>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</si>
  <si>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</si>
  <si>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</si>
  <si>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</si>
  <si>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</si>
  <si>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</si>
  <si>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</si>
  <si>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</si>
  <si>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</si>
  <si>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</si>
  <si>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</si>
  <si>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</si>
  <si>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</si>
  <si>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</si>
  <si>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</si>
  <si>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</si>
  <si>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</si>
  <si>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</si>
  <si>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</si>
  <si>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</si>
  <si>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</si>
  <si>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</si>
  <si>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</si>
  <si>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</si>
  <si>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</si>
  <si>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</si>
  <si>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</si>
  <si>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</si>
  <si>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</si>
  <si>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</si>
  <si>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</si>
  <si>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</si>
  <si>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</si>
  <si>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</si>
  <si>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</si>
  <si>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</si>
  <si>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</si>
  <si>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</si>
  <si>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</si>
  <si>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</si>
  <si>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</si>
  <si>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</si>
  <si>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</si>
  <si>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</si>
  <si>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</si>
  <si>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</si>
  <si>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</si>
  <si>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</si>
  <si>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</si>
  <si>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</si>
  <si>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</si>
  <si>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</si>
  <si>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</si>
  <si>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</si>
  <si>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</si>
  <si>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</si>
  <si>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</si>
  <si>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</si>
  <si>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</si>
  <si>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</si>
  <si>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</si>
  <si>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</si>
  <si>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</si>
  <si>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</si>
  <si>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</si>
  <si>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</si>
  <si>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</si>
  <si>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</si>
  <si>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</si>
  <si>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</si>
  <si>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</si>
  <si>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</si>
  <si>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</si>
  <si>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</si>
  <si>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</si>
  <si>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</si>
  <si>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</si>
  <si>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</si>
  <si>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</si>
  <si>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</si>
  <si>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</si>
  <si>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</si>
  <si>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</si>
  <si>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</si>
  <si>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</si>
  <si>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</si>
  <si>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</si>
  <si>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</si>
  <si>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</si>
  <si>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</si>
  <si>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</si>
  <si>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</si>
  <si>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</si>
  <si>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</si>
  <si>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</si>
  <si>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</si>
  <si>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</si>
  <si>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</si>
  <si>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</si>
  <si>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</si>
  <si>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</si>
  <si>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</si>
  <si>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</si>
  <si>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</si>
  <si>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</si>
  <si>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</si>
  <si>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</si>
  <si>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</si>
  <si>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</si>
  <si>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</si>
  <si>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</si>
  <si>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</si>
  <si>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</si>
  <si>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</si>
  <si>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</si>
  <si>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</si>
  <si>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</si>
  <si>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</si>
  <si>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</si>
  <si>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</si>
  <si>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</si>
  <si>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</si>
  <si>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</si>
  <si>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</si>
  <si>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</si>
  <si>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</si>
  <si>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</si>
  <si>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</si>
  <si>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</si>
  <si>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</si>
  <si>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</si>
  <si>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</si>
  <si>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</si>
  <si>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</si>
  <si>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</si>
  <si>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</si>
  <si>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</si>
  <si>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</si>
  <si>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</si>
  <si>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</si>
  <si>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</si>
  <si>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</si>
  <si>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</si>
  <si>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</si>
  <si>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</si>
  <si>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</si>
  <si>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</si>
  <si>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</si>
  <si>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</si>
  <si>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</si>
  <si>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</si>
  <si>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</si>
  <si>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</si>
  <si>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</si>
  <si>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</si>
  <si>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</si>
  <si>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</si>
  <si>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</si>
  <si>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</si>
  <si>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</si>
  <si>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</si>
  <si>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</si>
  <si>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</si>
  <si>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</si>
  <si>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</si>
  <si>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</si>
  <si>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</si>
  <si>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</si>
  <si>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</si>
  <si>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</si>
  <si>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</si>
  <si>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</si>
  <si>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</si>
  <si>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</si>
  <si>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</si>
  <si>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</si>
  <si>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</si>
  <si>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</si>
  <si>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</si>
  <si>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</si>
  <si>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</si>
  <si>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</si>
  <si>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</si>
  <si>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</si>
  <si>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</si>
  <si>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</si>
  <si>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</si>
  <si>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</si>
  <si>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</si>
  <si>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</si>
  <si>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</si>
  <si>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</si>
  <si>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</si>
  <si>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</si>
  <si>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</si>
  <si>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</si>
  <si>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</si>
  <si>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</si>
  <si>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</si>
  <si>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</si>
  <si>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</si>
  <si>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</si>
  <si>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</si>
  <si>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</si>
  <si>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</si>
  <si>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</si>
  <si>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</si>
  <si>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</si>
  <si>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</si>
  <si>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</si>
  <si>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</si>
  <si>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</si>
  <si>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</si>
  <si>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</si>
  <si>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</si>
  <si>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</si>
  <si>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</si>
  <si>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</si>
  <si>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</si>
  <si>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</si>
  <si>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</si>
  <si>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</si>
  <si>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</si>
  <si>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</si>
  <si>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</si>
  <si>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</si>
  <si>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</si>
  <si>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</si>
  <si>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</si>
  <si>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</si>
  <si>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</si>
  <si>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</si>
  <si>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</si>
  <si>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</si>
  <si>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</si>
  <si>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</si>
  <si>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</si>
  <si>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</si>
  <si>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</si>
  <si>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</si>
  <si>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</si>
  <si>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</si>
  <si>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</si>
  <si>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</si>
  <si>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</si>
  <si>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</si>
  <si>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</si>
  <si>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</si>
  <si>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</si>
  <si>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</si>
  <si>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</si>
  <si>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</si>
  <si>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</si>
  <si>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</si>
  <si>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</si>
  <si>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</si>
  <si>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</si>
  <si>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</si>
  <si>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</si>
  <si>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</si>
  <si>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</si>
  <si>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</si>
  <si>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</si>
  <si>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</si>
  <si>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</si>
  <si>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</si>
  <si>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</si>
  <si>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</si>
  <si>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</si>
  <si>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</si>
  <si>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</si>
  <si>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</si>
  <si>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</si>
  <si>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</si>
  <si>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</si>
  <si>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</si>
  <si>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</si>
  <si>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</si>
  <si>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</si>
  <si>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</si>
  <si>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</si>
  <si>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</si>
  <si>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</si>
  <si>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</si>
  <si>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</si>
  <si>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</si>
  <si>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</si>
  <si>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</si>
  <si>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</si>
  <si>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</si>
  <si>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</si>
  <si>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</si>
  <si>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</si>
  <si>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</si>
  <si>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</si>
  <si>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</si>
  <si>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</si>
  <si>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</si>
  <si>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</si>
  <si>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</si>
  <si>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</si>
  <si>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</si>
  <si>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</si>
  <si>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</si>
  <si>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</si>
  <si>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</si>
  <si>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</si>
  <si>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</si>
  <si>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</si>
  <si>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</si>
  <si>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</si>
  <si>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</si>
  <si>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</si>
  <si>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</si>
  <si>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</si>
  <si>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</si>
  <si>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</si>
  <si>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</si>
  <si>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</si>
  <si>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</si>
  <si>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</si>
  <si>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</si>
  <si>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</si>
  <si>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</si>
  <si>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</si>
  <si>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</si>
  <si>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</si>
  <si>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</si>
  <si>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</si>
  <si>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</si>
  <si>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</si>
  <si>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</si>
  <si>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</si>
  <si>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</si>
  <si>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</si>
  <si>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</si>
  <si>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</si>
  <si>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</si>
  <si>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</si>
  <si>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</si>
  <si>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</si>
  <si>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</si>
  <si>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</si>
  <si>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</si>
  <si>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</si>
  <si>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</si>
  <si>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</si>
  <si>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</si>
  <si>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</si>
  <si>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</si>
  <si>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</si>
  <si>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</si>
  <si>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</si>
  <si>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</si>
  <si>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</si>
  <si>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</si>
  <si>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</si>
  <si>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</si>
  <si>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</si>
  <si>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</si>
  <si>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</si>
  <si>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</si>
  <si>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</si>
  <si>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</si>
  <si>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</si>
  <si>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</si>
  <si>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</si>
  <si>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</si>
  <si>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</si>
  <si>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</si>
  <si>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</si>
  <si>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</si>
  <si>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</si>
  <si>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</si>
  <si>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</si>
  <si>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</si>
  <si>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</si>
  <si>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</si>
  <si>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</si>
  <si>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</si>
  <si>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</si>
  <si>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</si>
  <si>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</si>
  <si>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</si>
  <si>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</si>
  <si>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</si>
  <si>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</si>
  <si>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</si>
  <si>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</si>
  <si>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</si>
  <si>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</si>
  <si>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</si>
  <si>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</si>
  <si>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</si>
  <si>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</si>
  <si>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</si>
  <si>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</si>
  <si>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</si>
  <si>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</si>
  <si>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</si>
  <si>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</si>
  <si>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</si>
  <si>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</si>
  <si>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</si>
  <si>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</si>
  <si>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</si>
  <si>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</si>
  <si>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</si>
  <si>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</si>
  <si>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</si>
  <si>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</si>
  <si>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</si>
  <si>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</si>
  <si>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</si>
  <si>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</si>
  <si>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</si>
  <si>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</si>
  <si>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</si>
  <si>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</si>
  <si>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</si>
  <si>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</si>
  <si>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</si>
  <si>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</si>
  <si>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</si>
  <si>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</si>
  <si>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</si>
  <si>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</si>
  <si>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</si>
  <si>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</si>
  <si>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</si>
  <si>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</si>
  <si>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</si>
  <si>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</si>
  <si>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</si>
  <si>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</si>
  <si>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</si>
  <si>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</si>
  <si>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</si>
  <si>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</si>
  <si>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</si>
  <si>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</si>
  <si>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</si>
  <si>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</si>
  <si>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</si>
  <si>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</si>
  <si>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</si>
  <si>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</si>
  <si>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</si>
  <si>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</si>
  <si>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</si>
  <si>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</si>
  <si>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</si>
  <si>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</si>
  <si>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</si>
  <si>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</si>
  <si>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</si>
  <si>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</si>
  <si>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</si>
  <si>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</si>
  <si>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</si>
  <si>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</si>
  <si>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</si>
  <si>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</si>
  <si>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</si>
  <si>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</si>
  <si>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</si>
  <si>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</si>
  <si>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</si>
  <si>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</si>
  <si>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</si>
  <si>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</si>
  <si>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</si>
  <si>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</si>
  <si>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</si>
  <si>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</si>
  <si>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</si>
  <si>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</si>
  <si>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</si>
  <si>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</si>
  <si>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</si>
  <si>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</si>
  <si>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</si>
  <si>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</si>
  <si>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</si>
  <si>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</si>
  <si>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</si>
  <si>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</si>
  <si>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</si>
  <si>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</si>
  <si>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</si>
  <si>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</si>
  <si>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</si>
  <si>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</si>
  <si>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</si>
  <si>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</si>
  <si>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</si>
  <si>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</si>
  <si>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</si>
  <si>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</si>
  <si>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</si>
  <si>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</si>
  <si>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</si>
  <si>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</si>
  <si>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</si>
  <si>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</si>
  <si>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</si>
  <si>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</si>
  <si>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</si>
  <si>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</si>
  <si>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</si>
  <si>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</si>
  <si>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</si>
  <si>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</si>
  <si>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</si>
  <si>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</si>
  <si>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</si>
  <si>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</si>
  <si>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</si>
  <si>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</si>
  <si>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</si>
  <si>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</si>
  <si>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</si>
  <si>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</si>
  <si>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</si>
  <si>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</si>
  <si>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</si>
  <si>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</si>
  <si>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</si>
  <si>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</si>
  <si>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</si>
  <si>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</si>
  <si>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</si>
  <si>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</si>
  <si>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</si>
  <si>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</si>
  <si>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</si>
  <si>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</si>
  <si>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</si>
  <si>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</si>
  <si>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</si>
  <si>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</si>
  <si>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</si>
  <si>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</si>
  <si>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</si>
  <si>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</si>
  <si>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</si>
  <si>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</si>
  <si>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</si>
  <si>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</si>
  <si>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</si>
  <si>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</si>
  <si>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</si>
  <si>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</si>
  <si>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</si>
  <si>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</si>
  <si>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</si>
  <si>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</si>
  <si>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</si>
  <si>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</si>
  <si>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</si>
  <si>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</si>
  <si>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</si>
  <si>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</si>
  <si>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</si>
  <si>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</si>
  <si>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</si>
  <si>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</si>
  <si>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</si>
  <si>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</si>
  <si>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</si>
  <si>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</si>
  <si>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</si>
  <si>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</si>
  <si>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</si>
  <si>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</si>
  <si>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</si>
  <si>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</si>
  <si>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</si>
  <si>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</si>
  <si>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</si>
  <si>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</si>
  <si>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</si>
  <si>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</si>
  <si>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</si>
  <si>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</si>
  <si>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</si>
  <si>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</si>
  <si>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</si>
  <si>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</si>
  <si>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</si>
  <si>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</si>
  <si>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</si>
  <si>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</si>
  <si>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</si>
  <si>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</si>
  <si>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</si>
  <si>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</si>
  <si>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</si>
  <si>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</si>
  <si>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</si>
  <si>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</si>
  <si>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</si>
  <si>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</si>
  <si>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</si>
  <si>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</si>
  <si>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</si>
  <si>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</si>
  <si>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</si>
  <si>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</si>
  <si>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</si>
  <si>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</si>
  <si>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</si>
  <si>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</si>
  <si>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</si>
  <si>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</si>
  <si>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</si>
  <si>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</si>
  <si>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</si>
  <si>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</si>
  <si>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</si>
  <si>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</si>
  <si>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</si>
  <si>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</si>
  <si>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</si>
  <si>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</si>
  <si>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</si>
  <si>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</si>
  <si>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</si>
  <si>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</si>
  <si>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</si>
  <si>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</si>
  <si>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</si>
  <si>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</si>
  <si>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</si>
  <si>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</si>
  <si>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</si>
  <si>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</si>
  <si>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</si>
  <si>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</si>
  <si>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</si>
  <si>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</si>
  <si>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</si>
  <si>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</si>
  <si>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</si>
  <si>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</si>
  <si>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</si>
  <si>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</si>
  <si>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</si>
  <si>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</si>
  <si>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</si>
  <si>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</si>
  <si>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</si>
  <si>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</si>
  <si>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</si>
  <si>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</si>
  <si>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</si>
  <si>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</si>
  <si>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</si>
  <si>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</si>
  <si>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</si>
  <si>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</si>
  <si>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</si>
  <si>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</si>
  <si>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</si>
  <si>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</si>
  <si>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</si>
  <si>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</si>
  <si>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</si>
  <si>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</si>
  <si>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</si>
  <si>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</si>
  <si>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</si>
  <si>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</si>
  <si>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</si>
  <si>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</si>
  <si>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</si>
  <si>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</si>
  <si>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</si>
  <si>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</si>
  <si>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</si>
  <si>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</si>
  <si>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</si>
  <si>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</si>
  <si>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</si>
  <si>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</si>
  <si>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</si>
  <si>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</si>
  <si>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</si>
  <si>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</si>
  <si>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</si>
  <si>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</si>
  <si>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</si>
  <si>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</si>
  <si>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</si>
  <si>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</si>
  <si>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</si>
  <si>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</si>
  <si>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</si>
  <si>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</si>
  <si>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</si>
  <si>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</si>
  <si>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</si>
  <si>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</si>
  <si>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</si>
  <si>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</si>
  <si>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</si>
  <si>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</si>
  <si>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</si>
  <si>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</si>
  <si>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</si>
  <si>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</si>
  <si>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</si>
  <si>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</si>
  <si>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</si>
  <si>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</si>
  <si>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</si>
  <si>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</si>
  <si>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</si>
  <si>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</si>
  <si>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</si>
  <si>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</si>
  <si>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</si>
  <si>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</si>
  <si>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</si>
  <si>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</si>
  <si>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</si>
  <si>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</si>
  <si>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</si>
  <si>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</si>
  <si>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</si>
  <si>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</si>
  <si>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</si>
  <si>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</si>
  <si>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</si>
  <si>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</si>
  <si>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</si>
  <si>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</si>
  <si>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</si>
  <si>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</si>
  <si>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</si>
  <si>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</si>
  <si>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</si>
  <si>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</si>
  <si>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</si>
  <si>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</si>
  <si>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</si>
  <si>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</si>
  <si>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</si>
  <si>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</si>
  <si>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</si>
  <si>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</si>
  <si>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</si>
  <si>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</si>
  <si>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</si>
  <si>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</si>
  <si>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</si>
  <si>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</si>
  <si>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</si>
  <si>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</si>
  <si>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</si>
  <si>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</si>
  <si>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</si>
  <si>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</si>
  <si>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</si>
  <si>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</si>
  <si>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</si>
  <si>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</si>
  <si>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</si>
  <si>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</si>
  <si>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</si>
  <si>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</si>
  <si>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</si>
  <si>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</si>
  <si>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</si>
  <si>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</si>
  <si>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</si>
  <si>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</si>
  <si>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</si>
  <si>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</si>
  <si>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</si>
  <si>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</si>
  <si>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</si>
  <si>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</si>
  <si>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</si>
  <si>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</si>
  <si>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</si>
  <si>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</si>
  <si>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</si>
  <si>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</si>
  <si>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</si>
  <si>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</si>
  <si>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</si>
  <si>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</si>
  <si>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</si>
  <si>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</si>
  <si>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</si>
  <si>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</si>
  <si>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</si>
  <si>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</si>
  <si>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</si>
  <si>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</si>
  <si>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</si>
  <si>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</si>
  <si>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</si>
  <si>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</si>
  <si>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</si>
  <si>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</si>
  <si>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</si>
  <si>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</si>
  <si>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</si>
  <si>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</si>
  <si>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</si>
  <si>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</si>
  <si>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</si>
  <si>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</si>
  <si>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</si>
  <si>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</si>
  <si>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</si>
  <si>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</si>
  <si>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</si>
  <si>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</si>
  <si>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</si>
  <si>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</si>
  <si>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</si>
  <si>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</si>
  <si>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</si>
  <si>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</si>
  <si>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</si>
  <si>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</si>
  <si>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</si>
  <si>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</si>
  <si>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</si>
  <si>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</si>
  <si>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</si>
  <si>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</si>
  <si>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</si>
  <si>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</si>
  <si>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</si>
  <si>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</si>
  <si>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</si>
  <si>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</si>
  <si>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</si>
  <si>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</si>
  <si>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</si>
  <si>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</si>
  <si>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</si>
  <si>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</si>
  <si>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</si>
  <si>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</si>
  <si>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</si>
  <si>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</si>
  <si>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</si>
  <si>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</si>
  <si>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</si>
  <si>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</si>
  <si>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</si>
  <si>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</si>
  <si>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</si>
  <si>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</si>
  <si>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</si>
  <si>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</si>
  <si>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</si>
  <si>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</si>
  <si>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</si>
  <si>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</si>
  <si>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</si>
  <si>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</si>
  <si>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</si>
  <si>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</si>
  <si>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</si>
  <si>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</si>
  <si>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</si>
  <si>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</si>
  <si>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</si>
  <si>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</si>
  <si>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</si>
  <si>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</si>
  <si>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</si>
  <si>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</si>
  <si>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</si>
  <si>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</si>
  <si>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</si>
  <si>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</si>
  <si>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</si>
  <si>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</si>
  <si>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</si>
  <si>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</si>
  <si>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</si>
  <si>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</si>
  <si>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</si>
  <si>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</si>
  <si>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</si>
  <si>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</si>
  <si>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</si>
  <si>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</si>
  <si>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</si>
  <si>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</si>
  <si>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</si>
  <si>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</si>
  <si>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</si>
  <si>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</si>
  <si>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</si>
  <si>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</si>
  <si>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</si>
  <si>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</si>
  <si>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</si>
  <si>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</si>
  <si>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</si>
  <si>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</si>
  <si>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</si>
  <si>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</si>
  <si>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</si>
  <si>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</si>
  <si>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</si>
  <si>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</si>
  <si>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</si>
  <si>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</si>
  <si>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</si>
  <si>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</si>
  <si>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</si>
  <si>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</si>
  <si>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</si>
  <si>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</si>
  <si>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</si>
  <si>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</si>
  <si>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</si>
  <si>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</si>
  <si>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</si>
  <si>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</si>
  <si>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</si>
  <si>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</si>
  <si>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</si>
  <si>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</si>
  <si>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</si>
  <si>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</si>
  <si>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</si>
  <si>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</si>
  <si>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</si>
  <si>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</si>
  <si>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</si>
  <si>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</si>
  <si>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</si>
  <si>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</si>
  <si>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</si>
  <si>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</si>
  <si>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</si>
  <si>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</si>
  <si>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</si>
  <si>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</si>
  <si>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</si>
  <si>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</si>
  <si>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</si>
  <si>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</si>
  <si>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</si>
  <si>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</si>
  <si>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</si>
  <si>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</si>
  <si>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</si>
  <si>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</si>
  <si>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</si>
  <si>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</si>
  <si>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</si>
  <si>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</si>
  <si>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</si>
  <si>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</si>
  <si>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</si>
  <si>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</si>
  <si>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</si>
  <si>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</si>
  <si>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</si>
  <si>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</si>
  <si>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</si>
  <si>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</si>
  <si>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</si>
  <si>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</si>
  <si>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</si>
  <si>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</si>
  <si>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</si>
  <si>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</si>
  <si>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</si>
  <si>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</si>
  <si>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</si>
  <si>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</si>
  <si>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</si>
  <si>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</si>
  <si>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</si>
  <si>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</si>
  <si>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</si>
  <si>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</si>
  <si>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</si>
  <si>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</si>
  <si>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</si>
  <si>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</si>
  <si>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</si>
  <si>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</si>
  <si>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</si>
  <si>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</si>
  <si>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</si>
  <si>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</si>
  <si>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</si>
  <si>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</si>
  <si>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</si>
  <si>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</si>
  <si>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</si>
  <si>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</si>
  <si>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</si>
  <si>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</si>
  <si>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</si>
  <si>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</si>
  <si>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</si>
  <si>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</si>
  <si>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</si>
  <si>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</si>
  <si>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</si>
  <si>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</si>
  <si>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</si>
  <si>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</si>
  <si>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</si>
  <si>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</si>
  <si>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</si>
  <si>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</si>
  <si>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</si>
  <si>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</si>
  <si>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</si>
  <si>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</si>
  <si>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</si>
  <si>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</si>
  <si>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</si>
  <si>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</si>
  <si>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</si>
  <si>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</si>
  <si>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</si>
  <si>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</si>
  <si>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</si>
  <si>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</si>
  <si>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</si>
  <si>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</si>
  <si>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</si>
  <si>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</si>
  <si>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</si>
  <si>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</si>
  <si>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</si>
  <si>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</si>
  <si>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</si>
  <si>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</si>
  <si>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</si>
  <si>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</si>
  <si>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</si>
  <si>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</si>
  <si>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</si>
  <si>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</si>
  <si>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</si>
  <si>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</si>
  <si>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</si>
  <si>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</si>
  <si>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</si>
  <si>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</si>
  <si>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</si>
  <si>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</si>
  <si>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</si>
  <si>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</si>
  <si>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</si>
  <si>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</si>
  <si>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</si>
  <si>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</si>
  <si>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</si>
  <si>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</si>
  <si>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</si>
  <si>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</si>
  <si>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</si>
  <si>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</si>
  <si>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</si>
  <si>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</si>
  <si>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</si>
  <si>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</si>
  <si>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</si>
  <si>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</si>
  <si>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</si>
  <si>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</si>
  <si>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</si>
  <si>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</si>
  <si>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</si>
  <si>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</si>
  <si>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</si>
  <si>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</si>
  <si>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</si>
  <si>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</si>
  <si>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</si>
  <si>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</si>
  <si>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</si>
  <si>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</si>
  <si>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</si>
  <si>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</si>
  <si>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</si>
  <si>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</si>
  <si>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</si>
  <si>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</si>
  <si>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</si>
  <si>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</si>
  <si>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</si>
  <si>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</si>
  <si>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</si>
  <si>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</si>
  <si>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</si>
  <si>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</si>
  <si>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</si>
  <si>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</si>
  <si>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</si>
  <si>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</si>
  <si>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</si>
  <si>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</si>
  <si>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</si>
  <si>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</si>
  <si>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</si>
  <si>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</si>
  <si>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</si>
  <si>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</si>
  <si>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</si>
  <si>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</si>
  <si>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</si>
  <si>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</si>
  <si>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</si>
  <si>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</si>
  <si>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</si>
  <si>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</si>
  <si>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</si>
  <si>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</si>
  <si>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</si>
  <si>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</si>
  <si>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</si>
  <si>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</si>
  <si>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</si>
  <si>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</si>
  <si>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</si>
  <si>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</si>
  <si>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</si>
  <si>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</si>
  <si>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</si>
  <si>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</si>
  <si>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</si>
  <si>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</si>
  <si>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</si>
  <si>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</si>
  <si>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</si>
  <si>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</si>
  <si>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</si>
  <si>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</si>
  <si>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</si>
  <si>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</si>
  <si>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</si>
  <si>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</si>
  <si>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</si>
  <si>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</si>
  <si>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</si>
  <si>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</si>
  <si>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</si>
  <si>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</si>
  <si>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</si>
  <si>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</si>
  <si>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</si>
  <si>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</si>
  <si>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</si>
  <si>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</si>
  <si>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</si>
  <si>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</si>
  <si>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</si>
  <si>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</si>
  <si>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</si>
  <si>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</si>
  <si>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</si>
  <si>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</si>
  <si>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</si>
  <si>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</si>
  <si>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</si>
  <si>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</si>
  <si>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</si>
  <si>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</si>
  <si>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</si>
  <si>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</si>
  <si>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</si>
  <si>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</si>
  <si>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</si>
  <si>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</si>
  <si>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</si>
  <si>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</si>
  <si>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</si>
  <si>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</si>
  <si>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</si>
  <si>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</si>
  <si>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</si>
  <si>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</si>
  <si>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</si>
  <si>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</si>
  <si>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</si>
  <si>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</si>
  <si>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</si>
  <si>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</si>
  <si>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</si>
  <si>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</si>
  <si>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</si>
  <si>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</si>
  <si>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</si>
  <si>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</si>
  <si>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</si>
  <si>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</si>
  <si>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</si>
  <si>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</si>
  <si>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</si>
  <si>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</si>
  <si>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</si>
  <si>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</si>
  <si>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</si>
  <si>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</si>
  <si>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</si>
  <si>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</si>
  <si>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</si>
  <si>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</si>
  <si>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</si>
  <si>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</si>
  <si>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</si>
  <si>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</si>
  <si>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</si>
  <si>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</si>
  <si>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</si>
  <si>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</si>
  <si>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</si>
  <si>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</si>
  <si>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</si>
  <si>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</si>
  <si>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</si>
  <si>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</si>
  <si>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</si>
  <si>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</si>
  <si>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</si>
  <si>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</si>
  <si>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</si>
  <si>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</si>
  <si>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</si>
  <si>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</si>
  <si>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</si>
  <si>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</si>
  <si>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</si>
  <si>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</si>
  <si>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</si>
  <si>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</si>
  <si>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</si>
  <si>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</si>
  <si>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</si>
  <si>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</si>
  <si>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</si>
  <si>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</si>
  <si>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</si>
  <si>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</si>
  <si>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</si>
  <si>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</si>
  <si>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</si>
  <si>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</si>
  <si>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</si>
  <si>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</si>
  <si>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</si>
  <si>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</si>
  <si>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</si>
  <si>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</si>
  <si>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</si>
  <si>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</si>
  <si>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</si>
  <si>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</si>
  <si>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</si>
  <si>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</si>
  <si>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</si>
  <si>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</si>
  <si>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</si>
  <si>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</si>
  <si>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</si>
  <si>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</si>
  <si>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</si>
  <si>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</si>
  <si>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</si>
  <si>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</si>
  <si>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</si>
  <si>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</si>
  <si>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</si>
  <si>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</si>
  <si>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</si>
  <si>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</si>
  <si>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</si>
  <si>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</si>
  <si>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</si>
  <si>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</si>
  <si>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</si>
  <si>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</si>
  <si>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</si>
  <si>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</si>
  <si>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</si>
  <si>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</si>
  <si>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</si>
  <si>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</si>
  <si>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</si>
  <si>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</si>
  <si>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</si>
  <si>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</si>
  <si>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</si>
  <si>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</si>
  <si>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</si>
  <si>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</si>
  <si>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</si>
  <si>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</si>
  <si>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</si>
  <si>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</si>
  <si>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</si>
  <si>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</si>
  <si>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</si>
  <si>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</si>
  <si>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</si>
  <si>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</si>
  <si>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</si>
  <si>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</si>
  <si>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</si>
  <si>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</si>
  <si>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</si>
  <si>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</si>
  <si>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</si>
  <si>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</si>
  <si>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</si>
  <si>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</si>
  <si>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</si>
  <si>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</si>
  <si>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</si>
  <si>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</si>
  <si>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</si>
  <si>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</si>
  <si>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</si>
  <si>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</si>
  <si>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</si>
  <si>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</si>
  <si>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</si>
  <si>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</si>
  <si>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</si>
  <si>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</si>
  <si>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</si>
  <si>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</si>
  <si>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</si>
  <si>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</si>
  <si>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</si>
  <si>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</si>
  <si>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</si>
  <si>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</si>
  <si>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</si>
  <si>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</si>
  <si>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</si>
  <si>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</si>
  <si>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</si>
  <si>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</si>
  <si>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</si>
  <si>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</si>
  <si>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</si>
  <si>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</si>
  <si>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</si>
  <si>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</si>
  <si>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</si>
  <si>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</si>
  <si>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</si>
  <si>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</si>
  <si>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</si>
  <si>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</si>
  <si>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</si>
  <si>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</si>
  <si>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</si>
  <si>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</si>
  <si>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</si>
  <si>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</si>
  <si>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</si>
  <si>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</si>
  <si>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</si>
  <si>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</si>
  <si>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</si>
  <si>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</si>
  <si>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</si>
  <si>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</si>
  <si>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</si>
  <si>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</si>
  <si>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</si>
  <si>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</si>
  <si>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</si>
  <si>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</si>
  <si>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</si>
  <si>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</si>
  <si>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</si>
  <si>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</si>
  <si>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</si>
  <si>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</si>
  <si>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</si>
  <si>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</si>
  <si>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</si>
  <si>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</si>
  <si>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</si>
  <si>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</si>
  <si>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</si>
  <si>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</si>
  <si>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</si>
  <si>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</si>
  <si>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</si>
  <si>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</si>
  <si>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</si>
  <si>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</si>
  <si>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</si>
  <si>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</si>
  <si>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</si>
  <si>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</si>
  <si>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</si>
  <si>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</si>
  <si>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</si>
  <si>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</si>
  <si>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</si>
  <si>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</si>
  <si>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</si>
  <si>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</si>
  <si>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</si>
  <si>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</si>
  <si>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</si>
  <si>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</si>
  <si>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</si>
  <si>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</si>
  <si>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</si>
  <si>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</si>
  <si>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</si>
  <si>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</si>
  <si>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</si>
  <si>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</si>
  <si>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</si>
  <si>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</si>
  <si>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</si>
  <si>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</si>
  <si>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</si>
  <si>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</si>
  <si>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</si>
  <si>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</si>
  <si>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</si>
  <si>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</si>
  <si>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</si>
  <si>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</si>
  <si>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</si>
  <si>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</si>
  <si>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</si>
  <si>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</si>
  <si>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</si>
  <si>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</si>
  <si>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</si>
  <si>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</si>
  <si>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</si>
  <si>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</si>
  <si>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</si>
  <si>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</si>
  <si>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</si>
  <si>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</si>
  <si>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</si>
  <si>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</si>
  <si>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</si>
  <si>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</si>
  <si>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</si>
  <si>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</si>
  <si>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</si>
  <si>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</si>
  <si>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</si>
  <si>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</si>
  <si>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</si>
  <si>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</si>
  <si>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</si>
  <si>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</si>
  <si>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</si>
  <si>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</si>
  <si>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</si>
  <si>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</si>
  <si>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</si>
  <si>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</si>
  <si>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</si>
  <si>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</si>
  <si>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</si>
  <si>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</si>
  <si>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</si>
  <si>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</si>
  <si>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</si>
  <si>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</si>
  <si>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</si>
  <si>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</si>
  <si>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</si>
  <si>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</si>
  <si>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</si>
  <si>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</si>
  <si>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</si>
  <si>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</si>
  <si>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</si>
  <si>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</si>
  <si>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</si>
  <si>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</si>
  <si>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</si>
  <si>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</si>
  <si>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</si>
  <si>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</si>
  <si>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</si>
  <si>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</si>
  <si>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</si>
  <si>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</si>
  <si>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</si>
  <si>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</si>
  <si>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</si>
  <si>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</si>
  <si>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</si>
  <si>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</si>
  <si>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</si>
  <si>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</si>
  <si>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</si>
  <si>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</si>
  <si>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</si>
  <si>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</si>
  <si>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</si>
  <si>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</si>
  <si>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</si>
  <si>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</si>
  <si>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</si>
  <si>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</si>
  <si>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</si>
  <si>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</si>
  <si>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</si>
  <si>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</si>
  <si>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</si>
  <si>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</si>
  <si>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</si>
  <si>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</si>
  <si>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</si>
  <si>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</si>
  <si>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</si>
  <si>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</si>
  <si>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</si>
  <si>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</si>
  <si>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</si>
  <si>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</si>
  <si>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</si>
  <si>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</si>
  <si>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</si>
  <si>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</si>
  <si>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</si>
  <si>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</si>
  <si>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</si>
  <si>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</si>
  <si>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</si>
  <si>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</si>
  <si>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</si>
  <si>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</si>
  <si>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</si>
  <si>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</si>
  <si>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</si>
  <si>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</si>
  <si>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</si>
  <si>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</si>
  <si>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</si>
  <si>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</si>
  <si>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</si>
  <si>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</si>
  <si>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</si>
  <si>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</si>
  <si>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</si>
  <si>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</si>
  <si>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</si>
  <si>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</si>
  <si>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</si>
  <si>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</si>
  <si>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</si>
  <si>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</si>
  <si>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</si>
  <si>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</si>
  <si>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</si>
  <si>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</si>
  <si>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</si>
  <si>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</si>
  <si>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</si>
  <si>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</si>
  <si>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</si>
  <si>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</si>
  <si>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</si>
  <si>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</si>
  <si>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</si>
  <si>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</si>
  <si>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</si>
  <si>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</si>
  <si>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</si>
  <si>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</si>
  <si>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</si>
  <si>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</si>
  <si>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</si>
  <si>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</si>
  <si>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</si>
  <si>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</si>
  <si>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</si>
  <si>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</si>
  <si>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</si>
  <si>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</si>
  <si>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</si>
  <si>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</si>
  <si>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</si>
  <si>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</si>
  <si>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</si>
  <si>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</si>
  <si>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</si>
  <si>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</si>
  <si>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</si>
  <si>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</si>
  <si>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</si>
  <si>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</si>
  <si>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</si>
  <si>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</si>
  <si>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</si>
  <si>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</si>
  <si>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</si>
  <si>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</si>
  <si>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</si>
  <si>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</si>
  <si>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</si>
  <si>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</si>
  <si>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</si>
  <si>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</si>
  <si>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</si>
  <si>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</si>
  <si>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</si>
  <si>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</si>
  <si>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</si>
  <si>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</si>
  <si>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</si>
  <si>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</si>
  <si>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</si>
  <si>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</si>
  <si>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</si>
  <si>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</si>
  <si>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</si>
  <si>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</si>
  <si>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</si>
  <si>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</si>
  <si>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</si>
  <si>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</si>
  <si>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</si>
  <si>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</si>
  <si>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</si>
  <si>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</si>
  <si>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</si>
  <si>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</si>
  <si>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</si>
  <si>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</si>
  <si>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</si>
  <si>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</si>
  <si>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</si>
  <si>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</si>
  <si>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</si>
  <si>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</si>
  <si>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</si>
  <si>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</si>
  <si>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</si>
  <si>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</si>
  <si>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</si>
  <si>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</si>
  <si>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</si>
  <si>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</si>
  <si>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</si>
  <si>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</si>
  <si>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</si>
  <si>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</si>
  <si>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</si>
  <si>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</si>
  <si>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</si>
  <si>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</si>
  <si>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</si>
  <si>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</si>
  <si>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</si>
  <si>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</si>
  <si>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</si>
  <si>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</si>
  <si>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</si>
  <si>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</si>
  <si>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</si>
  <si>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</si>
  <si>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</si>
  <si>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</si>
  <si>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</si>
  <si>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</si>
  <si>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</si>
  <si>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</si>
  <si>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</si>
  <si>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</si>
  <si>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</si>
  <si>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</si>
  <si>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</si>
  <si>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</si>
  <si>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</si>
  <si>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</si>
  <si>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</si>
  <si>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</si>
  <si>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</si>
  <si>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</si>
  <si>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</si>
  <si>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</si>
  <si>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</si>
  <si>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</si>
  <si>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</si>
  <si>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</si>
  <si>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</si>
  <si>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</si>
  <si>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</si>
  <si>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</si>
  <si>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</si>
  <si>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</si>
  <si>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</si>
  <si>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</si>
  <si>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</si>
  <si>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</si>
  <si>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</si>
  <si>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</si>
  <si>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</si>
  <si>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</si>
  <si>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</si>
  <si>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</si>
  <si>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</si>
  <si>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</si>
  <si>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</si>
  <si>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</si>
  <si>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</si>
  <si>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</si>
  <si>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</si>
  <si>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</si>
  <si>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</si>
  <si>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</si>
  <si>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</si>
  <si>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</si>
  <si>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</si>
  <si>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</si>
  <si>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</si>
  <si>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</si>
  <si>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</si>
  <si>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</si>
  <si>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</si>
  <si>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</si>
  <si>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</si>
  <si>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</si>
  <si>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</si>
  <si>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</si>
  <si>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</si>
  <si>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</si>
  <si>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</si>
  <si>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</si>
  <si>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</si>
  <si>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</si>
  <si>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</si>
  <si>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</si>
  <si>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</si>
  <si>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</si>
  <si>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</si>
  <si>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</si>
  <si>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</si>
  <si>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</si>
  <si>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</si>
  <si>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</si>
  <si>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</si>
  <si>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</si>
  <si>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</si>
  <si>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</si>
  <si>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</si>
  <si>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</si>
  <si>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</si>
  <si>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</si>
  <si>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</si>
  <si>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</si>
  <si>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</si>
  <si>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</si>
  <si>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</si>
  <si>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</si>
  <si>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</si>
  <si>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</si>
  <si>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</si>
  <si>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</si>
  <si>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</si>
  <si>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</si>
  <si>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</si>
  <si>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</si>
  <si>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</si>
  <si>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</si>
  <si>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</si>
  <si>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</si>
  <si>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</si>
  <si>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</si>
  <si>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</si>
  <si>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</si>
  <si>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</si>
  <si>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</si>
  <si>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</si>
  <si>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</si>
  <si>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</si>
  <si>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</si>
  <si>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</si>
  <si>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</si>
  <si>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</si>
  <si>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</si>
  <si>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</si>
  <si>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</si>
  <si>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</si>
  <si>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</si>
  <si>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</si>
  <si>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</si>
  <si>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</si>
  <si>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</si>
  <si>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</si>
  <si>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</si>
  <si>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</si>
  <si>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</si>
  <si>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</si>
  <si>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</si>
  <si>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</si>
  <si>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</si>
  <si>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</si>
  <si>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</si>
  <si>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</si>
  <si>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</si>
  <si>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</si>
  <si>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</si>
  <si>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</si>
  <si>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</si>
  <si>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</si>
  <si>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</si>
  <si>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</si>
  <si>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</si>
  <si>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</si>
  <si>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</si>
  <si>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</si>
  <si>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</si>
  <si>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</si>
  <si>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</si>
  <si>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</si>
  <si>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</si>
  <si>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</si>
  <si>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</si>
  <si>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</si>
  <si>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</si>
  <si>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</si>
  <si>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</si>
  <si>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</si>
  <si>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</si>
  <si>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</si>
  <si>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</si>
  <si>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</si>
  <si>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</si>
  <si>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</si>
  <si>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</si>
  <si>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</si>
  <si>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</si>
  <si>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</si>
  <si>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</si>
  <si>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</si>
  <si>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</si>
  <si>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</si>
  <si>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</si>
  <si>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</si>
  <si>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</si>
  <si>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</si>
  <si>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</si>
  <si>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</si>
  <si>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</si>
  <si>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</si>
  <si>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</si>
  <si>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</si>
  <si>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</si>
  <si>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</si>
  <si>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</si>
  <si>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</si>
  <si>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</si>
  <si>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</si>
  <si>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</si>
  <si>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</si>
  <si>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</si>
  <si>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</si>
  <si>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</si>
  <si>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</si>
  <si>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</si>
  <si>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</si>
  <si>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</si>
  <si>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</si>
  <si>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</si>
  <si>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</si>
  <si>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</si>
  <si>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</si>
  <si>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</si>
  <si>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</si>
  <si>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</si>
  <si>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</si>
  <si>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</si>
  <si>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</si>
  <si>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</si>
  <si>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</si>
  <si>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</si>
  <si>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</si>
  <si>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</si>
  <si>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</si>
  <si>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</si>
  <si>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</si>
  <si>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</si>
  <si>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</si>
  <si>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</si>
  <si>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</si>
  <si>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</si>
  <si>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</si>
  <si>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</si>
  <si>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</si>
  <si>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</si>
  <si>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</si>
  <si>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</si>
  <si>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</si>
  <si>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</si>
  <si>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</si>
  <si>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</si>
  <si>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</si>
  <si>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</si>
  <si>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</si>
  <si>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</si>
  <si>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</si>
  <si>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</si>
  <si>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</si>
  <si>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</si>
  <si>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</si>
  <si>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</si>
  <si>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</si>
  <si>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</si>
  <si>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</si>
  <si>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</si>
  <si>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</si>
  <si>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</si>
  <si>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</si>
  <si>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</si>
  <si>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</si>
  <si>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</si>
  <si>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</si>
  <si>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</si>
  <si>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</si>
  <si>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</si>
  <si>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</si>
  <si>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</si>
  <si>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</si>
  <si>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</si>
  <si>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</si>
  <si>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</si>
  <si>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</si>
  <si>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</si>
  <si>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</si>
  <si>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</si>
  <si>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</si>
  <si>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</si>
  <si>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</si>
  <si>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</si>
  <si>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</si>
  <si>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</si>
  <si>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</si>
  <si>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</si>
  <si>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</si>
  <si>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</si>
  <si>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</si>
  <si>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</si>
  <si>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</si>
  <si>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</si>
  <si>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</si>
  <si>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</si>
  <si>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</si>
  <si>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</si>
  <si>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</si>
  <si>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</si>
  <si>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</si>
  <si>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</si>
  <si>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</si>
  <si>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</si>
  <si>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</si>
  <si>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</si>
  <si>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</si>
  <si>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</si>
  <si>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</si>
  <si>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</si>
  <si>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</si>
  <si>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</si>
  <si>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</si>
  <si>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</si>
  <si>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</si>
  <si>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</si>
  <si>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</si>
  <si>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</si>
  <si>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</si>
  <si>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</si>
  <si>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</si>
  <si>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</si>
  <si>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</si>
  <si>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</si>
  <si>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</si>
  <si>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</si>
  <si>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</si>
  <si>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</si>
  <si>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</si>
  <si>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</si>
  <si>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</si>
  <si>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</si>
  <si>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</si>
  <si>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</si>
  <si>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</si>
  <si>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</si>
  <si>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</si>
  <si>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</si>
  <si>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</si>
  <si>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</si>
  <si>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</si>
  <si>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</si>
  <si>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</si>
  <si>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</si>
  <si>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</si>
  <si>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</si>
  <si>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</si>
  <si>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</si>
  <si>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</si>
  <si>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</si>
  <si>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</si>
  <si>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</si>
  <si>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</si>
  <si>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</si>
  <si>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</si>
  <si>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</si>
  <si>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</si>
  <si>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</si>
  <si>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</si>
  <si>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</si>
  <si>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</si>
  <si>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</si>
  <si>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</si>
  <si>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</si>
  <si>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</si>
  <si>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</si>
  <si>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</si>
  <si>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</si>
  <si>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</si>
  <si>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</si>
  <si>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</si>
  <si>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</si>
  <si>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</si>
  <si>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</si>
  <si>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</si>
  <si>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</si>
  <si>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</si>
  <si>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</si>
  <si>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</si>
  <si>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</si>
  <si>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</si>
  <si>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</si>
  <si>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</si>
  <si>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</si>
  <si>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</si>
  <si>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</si>
  <si>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</si>
  <si>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</si>
  <si>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</si>
  <si>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</si>
  <si>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</si>
  <si>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</si>
  <si>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</si>
  <si>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</si>
  <si>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</si>
  <si>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</si>
  <si>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</si>
  <si>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</si>
  <si>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</si>
  <si>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</si>
  <si>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</si>
  <si>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</si>
  <si>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</si>
  <si>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</si>
  <si>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</si>
  <si>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</si>
  <si>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</si>
  <si>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</si>
  <si>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</si>
  <si>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</si>
  <si>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</si>
  <si>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</si>
  <si>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</si>
  <si>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</si>
  <si>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</si>
  <si>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</si>
  <si>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</si>
  <si>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</si>
  <si>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</si>
  <si>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</si>
  <si>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</si>
  <si>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</si>
  <si>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</si>
  <si>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</si>
  <si>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</si>
  <si>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</si>
  <si>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</si>
  <si>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</si>
  <si>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</si>
  <si>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</si>
  <si>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</si>
  <si>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</si>
  <si>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</si>
  <si>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</si>
  <si>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</si>
  <si>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</si>
  <si>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</si>
  <si>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</si>
  <si>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</si>
  <si>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</si>
  <si>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</si>
  <si>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</si>
  <si>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</si>
  <si>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</si>
  <si>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</si>
  <si>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</si>
  <si>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</si>
  <si>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</si>
  <si>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</si>
  <si>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</si>
  <si>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</si>
  <si>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</si>
  <si>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</si>
  <si>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</si>
  <si>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</si>
  <si>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</si>
  <si>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</si>
  <si>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</si>
  <si>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</si>
  <si>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</si>
  <si>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</si>
  <si>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</si>
  <si>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</si>
  <si>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</si>
  <si>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</si>
  <si>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</si>
  <si>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</si>
  <si>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</si>
  <si>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</si>
  <si>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</si>
  <si>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</si>
  <si>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</si>
  <si>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</si>
  <si>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</si>
  <si>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</si>
  <si>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</si>
  <si>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</si>
  <si>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</si>
  <si>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</si>
  <si>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</si>
  <si>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</si>
  <si>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</si>
  <si>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</si>
  <si>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</si>
  <si>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</si>
  <si>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</si>
  <si>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</si>
  <si>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</si>
  <si>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</si>
  <si>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</si>
  <si>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</si>
  <si>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</si>
  <si>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</si>
  <si>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</si>
  <si>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</si>
  <si>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</si>
  <si>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</si>
  <si>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</si>
  <si>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</si>
  <si>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</si>
  <si>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</si>
  <si>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</si>
  <si>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</si>
  <si>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</si>
  <si>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</si>
  <si>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</si>
  <si>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</si>
  <si>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</si>
  <si>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</si>
  <si>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</si>
  <si>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</si>
  <si>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</si>
  <si>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</si>
  <si>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</si>
  <si>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</si>
  <si>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</si>
  <si>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</si>
  <si>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</si>
  <si>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</si>
  <si>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</si>
  <si>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</si>
  <si>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</si>
  <si>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</si>
  <si>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</si>
  <si>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</si>
  <si>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</si>
  <si>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</si>
  <si>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</si>
  <si>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</si>
  <si>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</si>
  <si>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</si>
  <si>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</si>
  <si>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</si>
  <si>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</si>
  <si>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</si>
  <si>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</si>
  <si>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</si>
  <si>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</si>
  <si>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</si>
  <si>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</si>
  <si>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</si>
  <si>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</si>
  <si>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</si>
  <si>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</si>
  <si>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</si>
  <si>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</si>
  <si>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</si>
  <si>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</si>
  <si>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</si>
  <si>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</si>
  <si>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</si>
  <si>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</si>
  <si>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</si>
  <si>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</si>
  <si>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</si>
  <si>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</si>
  <si>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</si>
  <si>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</si>
  <si>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</si>
  <si>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</si>
  <si>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</si>
  <si>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</si>
  <si>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</si>
  <si>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</si>
  <si>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</si>
  <si>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</si>
  <si>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</si>
  <si>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</si>
  <si>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</si>
  <si>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</si>
  <si>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</si>
  <si>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</si>
  <si>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</si>
  <si>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</si>
  <si>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</si>
  <si>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</si>
  <si>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</si>
  <si>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</si>
  <si>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</si>
  <si>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</si>
  <si>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</si>
  <si>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</si>
  <si>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</si>
  <si>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</si>
  <si>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</si>
  <si>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</si>
  <si>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</si>
  <si>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</si>
  <si>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</si>
  <si>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</si>
  <si>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</si>
  <si>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</si>
  <si>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</si>
  <si>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</si>
  <si>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</si>
  <si>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</si>
  <si>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</si>
  <si>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</si>
  <si>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</si>
  <si>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</si>
  <si>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</si>
  <si>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</si>
  <si>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</si>
  <si>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</si>
  <si>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</si>
  <si>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</si>
  <si>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</si>
  <si>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</si>
  <si>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</si>
  <si>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</si>
  <si>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</si>
  <si>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</si>
  <si>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</si>
  <si>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</si>
  <si>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</si>
  <si>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</si>
  <si>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</si>
  <si>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</si>
  <si>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</si>
  <si>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</si>
  <si>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</si>
  <si>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</si>
  <si>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</si>
  <si>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</si>
  <si>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</si>
  <si>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</si>
  <si>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</si>
  <si>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</si>
  <si>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</si>
  <si>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</si>
  <si>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</si>
  <si>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</si>
  <si>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</si>
  <si>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</si>
  <si>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</si>
  <si>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</si>
  <si>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</si>
  <si>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</si>
  <si>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</si>
  <si>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</si>
  <si>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</si>
  <si>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</si>
  <si>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</si>
  <si>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</si>
  <si>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</si>
  <si>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</si>
  <si>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</si>
  <si>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</si>
  <si>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</si>
  <si>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</si>
  <si>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</si>
  <si>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</si>
  <si>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</si>
  <si>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</si>
  <si>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</si>
  <si>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</si>
  <si>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</si>
  <si>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</si>
  <si>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</si>
  <si>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</si>
  <si>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</si>
  <si>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</si>
  <si>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</si>
  <si>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</si>
  <si>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</si>
  <si>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</si>
  <si>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</si>
  <si>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</si>
  <si>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</si>
  <si>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</si>
  <si>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</si>
  <si>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</si>
  <si>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</si>
  <si>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</si>
  <si>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</si>
  <si>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</si>
  <si>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</si>
  <si>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</si>
  <si>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</si>
  <si>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</si>
  <si>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</si>
  <si>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</si>
  <si>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</si>
  <si>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</si>
  <si>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</si>
  <si>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</si>
  <si>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</si>
  <si>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</si>
  <si>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</si>
  <si>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</si>
  <si>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</si>
  <si>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</si>
  <si>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</si>
  <si>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</si>
  <si>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</si>
  <si>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</si>
  <si>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</si>
  <si>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</si>
  <si>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</si>
  <si>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</si>
  <si>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</si>
  <si>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</si>
  <si>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</si>
  <si>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</si>
  <si>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</si>
  <si>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</si>
  <si>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</si>
  <si>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</si>
  <si>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</si>
  <si>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</si>
  <si>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</si>
  <si>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</si>
  <si>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</si>
  <si>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</si>
  <si>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</si>
  <si>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</si>
  <si>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</si>
  <si>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</si>
  <si>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</si>
  <si>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</si>
  <si>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</si>
  <si>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</si>
  <si>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</si>
  <si>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</si>
  <si>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</si>
  <si>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</si>
  <si>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</si>
  <si>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</si>
  <si>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</si>
  <si>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</si>
  <si>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</si>
  <si>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</si>
  <si>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</si>
  <si>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</si>
  <si>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</si>
  <si>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</si>
  <si>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</si>
  <si>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</si>
  <si>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</si>
  <si>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</si>
  <si>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</si>
  <si>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</si>
  <si>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</si>
  <si>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</si>
  <si>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</si>
  <si>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</si>
  <si>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</si>
  <si>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</si>
  <si>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</si>
  <si>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</si>
  <si>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</si>
  <si>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</si>
  <si>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</si>
  <si>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</si>
  <si>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</si>
  <si>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</si>
  <si>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</si>
  <si>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</si>
  <si>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</si>
  <si>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</si>
  <si>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</si>
  <si>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</si>
  <si>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</si>
  <si>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</si>
  <si>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</si>
  <si>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</si>
  <si>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</si>
  <si>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</si>
  <si>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</si>
  <si>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</si>
  <si>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</si>
  <si>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</si>
  <si>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</si>
  <si>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</si>
  <si>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</si>
  <si>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</si>
  <si>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</si>
  <si>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</si>
  <si>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</si>
  <si>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</si>
  <si>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</si>
  <si>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</si>
  <si>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</si>
  <si>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</si>
  <si>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</si>
  <si>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</si>
  <si>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</si>
  <si>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</si>
  <si>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</si>
  <si>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</si>
  <si>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</si>
  <si>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</si>
  <si>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</si>
  <si>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</si>
  <si>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</si>
  <si>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</si>
  <si>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</si>
  <si>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</si>
  <si>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</si>
  <si>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</si>
  <si>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</si>
  <si>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</si>
  <si>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</si>
  <si>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</si>
  <si>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</si>
  <si>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</si>
  <si>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</si>
  <si>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</si>
  <si>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</si>
  <si>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</si>
  <si>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</si>
  <si>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</si>
  <si>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</si>
  <si>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</si>
  <si>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</si>
  <si>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</si>
  <si>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</si>
  <si>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</si>
  <si>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</si>
  <si>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</si>
  <si>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</si>
  <si>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</si>
  <si>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</si>
  <si>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</si>
  <si>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</si>
  <si>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</si>
  <si>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</si>
  <si>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</si>
  <si>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</si>
  <si>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</si>
  <si>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</si>
  <si>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</si>
  <si>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</si>
  <si>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</si>
  <si>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</si>
  <si>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</si>
  <si>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</si>
  <si>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</si>
  <si>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</si>
  <si>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</si>
  <si>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</si>
  <si>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</si>
  <si>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</si>
  <si>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</si>
  <si>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</si>
  <si>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</si>
  <si>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</si>
  <si>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</si>
  <si>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</si>
  <si>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</si>
  <si>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</si>
  <si>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</si>
  <si>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</si>
  <si>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</si>
  <si>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</si>
  <si>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</si>
  <si>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</si>
  <si>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</si>
  <si>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</si>
  <si>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</si>
  <si>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</si>
  <si>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</si>
  <si>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</si>
  <si>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</si>
  <si>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</si>
  <si>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</si>
  <si>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</si>
  <si>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</si>
  <si>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</si>
  <si>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</si>
  <si>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</si>
  <si>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</si>
  <si>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</si>
  <si>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</si>
  <si>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</si>
  <si>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</si>
  <si>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</si>
  <si>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</si>
  <si>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</si>
  <si>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</si>
  <si>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</si>
  <si>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</si>
  <si>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</si>
  <si>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</si>
  <si>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</si>
  <si>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</si>
  <si>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</si>
  <si>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</si>
  <si>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</si>
  <si>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</si>
  <si>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</si>
  <si>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</si>
  <si>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</si>
  <si>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</si>
  <si>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</si>
  <si>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</si>
  <si>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</si>
  <si>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</si>
  <si>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</si>
  <si>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</si>
  <si>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</si>
  <si>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</si>
  <si>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</si>
  <si>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</si>
  <si>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</si>
  <si>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</si>
  <si>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</si>
  <si>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</si>
  <si>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</si>
  <si>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</si>
  <si>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</si>
  <si>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</si>
  <si>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</si>
  <si>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</si>
  <si>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</si>
  <si>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</si>
  <si>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</si>
  <si>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</si>
  <si>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</si>
  <si>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</si>
  <si>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</si>
  <si>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</si>
  <si>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</si>
  <si>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</si>
  <si>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</si>
  <si>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</si>
  <si>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</si>
  <si>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</si>
  <si>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</si>
  <si>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</si>
  <si>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</si>
  <si>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</si>
  <si>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</si>
  <si>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</si>
  <si>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</si>
  <si>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</si>
  <si>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</si>
  <si>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</si>
  <si>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</si>
  <si>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</si>
  <si>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</si>
  <si>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</si>
  <si>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</si>
  <si>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</si>
  <si>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</si>
  <si>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</si>
  <si>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</si>
  <si>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</si>
  <si>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</si>
  <si>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</si>
  <si>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</si>
  <si>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</si>
  <si>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</si>
  <si>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</si>
  <si>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</si>
  <si>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</si>
  <si>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</si>
  <si>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</si>
  <si>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</si>
  <si>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</si>
  <si>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</si>
  <si>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</si>
  <si>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</si>
  <si>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</si>
  <si>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</si>
  <si>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</si>
  <si>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</si>
  <si>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</si>
  <si>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</si>
  <si>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</si>
  <si>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</si>
  <si>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</si>
  <si>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</si>
  <si>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</si>
  <si>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</si>
  <si>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</si>
  <si>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</si>
  <si>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</si>
  <si>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</si>
  <si>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</si>
  <si>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</si>
  <si>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</si>
  <si>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</si>
  <si>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</si>
  <si>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</si>
  <si>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</si>
  <si>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</si>
  <si>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</si>
  <si>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</si>
  <si>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</si>
  <si>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</si>
  <si>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</si>
  <si>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</si>
  <si>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</si>
  <si>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</si>
  <si>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</si>
  <si>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</si>
  <si>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</si>
  <si>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</si>
  <si>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</si>
  <si>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</si>
  <si>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</si>
  <si>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</si>
  <si>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</si>
  <si>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</si>
  <si>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</si>
  <si>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</si>
  <si>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</si>
  <si>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</si>
  <si>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</si>
  <si>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</si>
  <si>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</si>
  <si>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</si>
  <si>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</si>
  <si>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</si>
  <si>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</si>
  <si>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</si>
  <si>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</si>
  <si>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</si>
  <si>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</si>
  <si>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</si>
  <si>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</si>
  <si>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</si>
  <si>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</si>
  <si>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</si>
  <si>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</si>
  <si>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</si>
  <si>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</si>
  <si>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</si>
  <si>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</si>
  <si>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</si>
  <si>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</si>
  <si>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</si>
  <si>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</si>
  <si>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</si>
  <si>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</si>
  <si>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</si>
  <si>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</si>
  <si>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</si>
  <si>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</si>
  <si>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</si>
  <si>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</si>
  <si>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</si>
  <si>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</si>
  <si>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</si>
  <si>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</si>
  <si>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</si>
  <si>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</si>
  <si>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</si>
  <si>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</si>
  <si>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</si>
  <si>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</si>
  <si>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</si>
  <si>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</si>
  <si>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</si>
  <si>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</si>
  <si>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</si>
  <si>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</si>
  <si>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</si>
  <si>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</si>
  <si>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</si>
  <si>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</si>
  <si>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</si>
  <si>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</si>
  <si>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</si>
  <si>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</si>
  <si>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</si>
  <si>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</si>
  <si>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</si>
  <si>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</si>
  <si>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</si>
  <si>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</si>
  <si>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</si>
  <si>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</si>
  <si>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</si>
  <si>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</si>
  <si>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</si>
  <si>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</si>
  <si>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</si>
  <si>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</si>
  <si>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</si>
  <si>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</si>
  <si>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</si>
  <si>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</si>
  <si>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</si>
  <si>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</si>
  <si>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</si>
  <si>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</si>
  <si>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</si>
  <si>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</si>
  <si>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</si>
  <si>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</si>
  <si>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</si>
  <si>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</si>
  <si>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</si>
  <si>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</si>
  <si>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</si>
  <si>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</si>
  <si>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</si>
  <si>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</si>
  <si>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</si>
  <si>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</si>
  <si>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</si>
  <si>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</si>
  <si>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</si>
  <si>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</si>
  <si>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</si>
  <si>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</si>
  <si>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</si>
  <si>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</si>
  <si>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</si>
  <si>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</si>
  <si>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</si>
  <si>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</si>
  <si>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</si>
  <si>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</si>
  <si>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</si>
  <si>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</si>
  <si>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</si>
  <si>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</si>
  <si>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</si>
  <si>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</si>
  <si>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</si>
  <si>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</si>
  <si>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</si>
  <si>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</si>
  <si>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</si>
  <si>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</si>
  <si>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</si>
  <si>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</si>
  <si>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</si>
  <si>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</si>
  <si>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</si>
  <si>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</si>
  <si>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</si>
  <si>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</si>
  <si>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</si>
  <si>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</si>
  <si>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</si>
  <si>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</si>
  <si>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</si>
  <si>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</si>
  <si>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</si>
  <si>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</si>
  <si>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</si>
  <si>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</si>
  <si>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</si>
  <si>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</si>
  <si>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</si>
  <si>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</si>
  <si>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</si>
  <si>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</si>
  <si>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</si>
  <si>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</si>
  <si>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</si>
  <si>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</si>
  <si>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</si>
  <si>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</si>
  <si>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</si>
  <si>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</si>
  <si>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</si>
  <si>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</si>
  <si>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</si>
  <si>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</si>
  <si>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</si>
  <si>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</si>
  <si>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</si>
  <si>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</si>
  <si>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</si>
  <si>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</si>
  <si>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</si>
  <si>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</si>
  <si>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</si>
  <si>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</si>
  <si>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</si>
  <si>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</si>
  <si>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</si>
  <si>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</si>
  <si>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</si>
  <si>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</si>
  <si>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</si>
  <si>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</si>
  <si>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</si>
  <si>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</si>
  <si>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</si>
  <si>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</si>
  <si>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</si>
  <si>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</si>
  <si>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</si>
  <si>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</si>
  <si>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</si>
  <si>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</si>
  <si>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</si>
  <si>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</si>
  <si>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</si>
  <si>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</si>
  <si>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</si>
  <si>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</si>
  <si>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</si>
  <si>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</si>
  <si>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</si>
  <si>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</si>
  <si>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</si>
  <si>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</si>
  <si>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</si>
  <si>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</si>
  <si>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</si>
  <si>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</si>
  <si>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</si>
  <si>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</si>
  <si>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</si>
  <si>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</si>
  <si>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</si>
  <si>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</si>
  <si>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</si>
  <si>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</si>
  <si>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</si>
  <si>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</si>
  <si>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</si>
  <si>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</si>
  <si>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</si>
  <si>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</si>
  <si>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</si>
  <si>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</si>
  <si>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</si>
  <si>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</si>
  <si>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</si>
  <si>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</si>
  <si>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</si>
  <si>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</si>
  <si>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</si>
  <si>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</si>
  <si>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</si>
  <si>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</si>
  <si>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</si>
  <si>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</si>
  <si>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</si>
  <si>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</si>
  <si>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</si>
  <si>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</si>
  <si>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</si>
  <si>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</si>
  <si>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</si>
  <si>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</si>
  <si>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</si>
  <si>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</si>
  <si>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</si>
  <si>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</si>
  <si>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</si>
  <si>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</si>
  <si>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</si>
  <si>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</si>
  <si>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</si>
  <si>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</si>
  <si>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</si>
  <si>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</si>
  <si>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</si>
  <si>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</si>
  <si>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</si>
  <si>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</si>
  <si>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</si>
  <si>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</si>
  <si>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</si>
  <si>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</si>
  <si>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</si>
  <si>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</si>
  <si>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</si>
  <si>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</si>
  <si>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</si>
  <si>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</si>
  <si>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</si>
  <si>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</si>
  <si>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</si>
  <si>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</si>
  <si>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</si>
  <si>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</si>
  <si>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</si>
  <si>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</si>
  <si>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</si>
  <si>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</si>
  <si>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</si>
  <si>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</si>
  <si>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</si>
  <si>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</si>
  <si>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</si>
  <si>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</si>
  <si>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</si>
  <si>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</si>
  <si>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</si>
  <si>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</si>
  <si>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</si>
  <si>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</si>
  <si>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</si>
  <si>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</si>
  <si>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</si>
  <si>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</si>
  <si>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</si>
  <si>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</si>
  <si>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</si>
  <si>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</si>
  <si>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</si>
  <si>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</si>
  <si>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</si>
  <si>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</si>
  <si>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</si>
  <si>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</si>
  <si>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</si>
  <si>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</si>
  <si>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</si>
  <si>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</si>
  <si>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</si>
  <si>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</si>
  <si>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</si>
  <si>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</si>
  <si>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</si>
  <si>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</si>
  <si>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</si>
  <si>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</si>
  <si>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</si>
  <si>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</si>
  <si>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</si>
  <si>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</si>
  <si>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</si>
  <si>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</si>
  <si>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</si>
  <si>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</si>
  <si>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</si>
  <si>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</si>
  <si>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</si>
  <si>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</si>
  <si>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</si>
  <si>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</si>
  <si>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</si>
  <si>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</si>
  <si>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</si>
  <si>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</si>
  <si>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</si>
  <si>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</si>
  <si>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</si>
  <si>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</si>
  <si>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</si>
  <si>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</si>
  <si>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</si>
  <si>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</si>
  <si>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</si>
  <si>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</si>
  <si>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</si>
  <si>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</si>
  <si>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</si>
  <si>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</si>
  <si>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</si>
  <si>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</si>
  <si>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</si>
  <si>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</si>
  <si>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</si>
  <si>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</si>
  <si>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</si>
  <si>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</si>
  <si>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</si>
  <si>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</si>
  <si>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</si>
  <si>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</si>
  <si>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</si>
  <si>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</si>
  <si>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</si>
  <si>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</si>
  <si>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</si>
  <si>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</si>
  <si>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</si>
  <si>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</si>
  <si>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</si>
  <si>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</si>
  <si>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</si>
  <si>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</si>
  <si>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</si>
  <si>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</si>
  <si>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</si>
  <si>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</si>
  <si>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</si>
  <si>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</si>
  <si>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</si>
  <si>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</si>
  <si>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</si>
  <si>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</si>
  <si>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</si>
  <si>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</si>
  <si>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</si>
  <si>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</si>
  <si>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</si>
  <si>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</si>
  <si>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</si>
  <si>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</si>
  <si>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</si>
  <si>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</si>
  <si>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</si>
  <si>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</si>
  <si>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</si>
  <si>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</si>
  <si>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</si>
  <si>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</si>
  <si>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</si>
  <si>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</si>
  <si>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</si>
  <si>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</si>
  <si>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</si>
  <si>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</si>
  <si>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</si>
  <si>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</si>
  <si>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</si>
  <si>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</si>
  <si>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</si>
  <si>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</si>
  <si>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</si>
  <si>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</si>
  <si>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</si>
  <si>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</si>
  <si>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</si>
  <si>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</si>
  <si>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</si>
  <si>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</si>
  <si>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</si>
  <si>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</si>
  <si>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</si>
  <si>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</si>
  <si>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</si>
  <si>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</si>
  <si>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</si>
  <si>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</si>
  <si>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</si>
  <si>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</si>
  <si>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</si>
  <si>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</si>
  <si>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</si>
  <si>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</si>
  <si>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</si>
  <si>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</si>
  <si>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</si>
  <si>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</si>
  <si>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</si>
  <si>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</si>
  <si>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</si>
  <si>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</si>
  <si>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</si>
  <si>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</si>
  <si>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</si>
  <si>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</si>
  <si>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</si>
  <si>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</si>
  <si>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</si>
  <si>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</si>
  <si>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</si>
  <si>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</si>
  <si>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</si>
  <si>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</si>
  <si>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</si>
  <si>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</si>
  <si>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</si>
  <si>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</si>
  <si>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</si>
  <si>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</si>
  <si>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</si>
  <si>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</si>
  <si>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</si>
  <si>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</si>
  <si>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</si>
  <si>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</si>
  <si>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</si>
  <si>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</si>
  <si>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</si>
  <si>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</si>
  <si>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</si>
  <si>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</si>
  <si>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</si>
  <si>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</si>
  <si>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</si>
  <si>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</si>
  <si>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</si>
  <si>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</si>
  <si>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</si>
  <si>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</si>
  <si>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</si>
  <si>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</si>
  <si>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</si>
  <si>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</si>
  <si>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</si>
  <si>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</si>
  <si>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</si>
  <si>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</si>
  <si>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</si>
  <si>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</si>
  <si>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</si>
  <si>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</si>
  <si>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</si>
  <si>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</si>
  <si>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</si>
  <si>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</si>
  <si>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</si>
  <si>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</si>
  <si>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</si>
  <si>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</si>
  <si>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</si>
  <si>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</si>
  <si>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</si>
  <si>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</si>
  <si>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</si>
  <si>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</si>
  <si>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</si>
  <si>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</si>
  <si>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</si>
  <si>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</si>
  <si>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</si>
  <si>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</si>
  <si>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</si>
  <si>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</si>
  <si>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</si>
  <si>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</si>
  <si>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</si>
  <si>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</si>
  <si>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</si>
  <si>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</si>
  <si>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</si>
  <si>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</si>
  <si>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</si>
  <si>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</si>
  <si>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</si>
  <si>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</si>
  <si>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</si>
  <si>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</si>
  <si>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</si>
  <si>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</si>
  <si>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</si>
  <si>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</si>
  <si>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</si>
  <si>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</si>
  <si>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</si>
  <si>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</si>
  <si>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</si>
  <si>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</si>
  <si>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</si>
  <si>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</si>
  <si>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</si>
  <si>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</si>
  <si>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</si>
  <si>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</si>
  <si>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</si>
  <si>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</si>
  <si>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</si>
  <si>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</si>
  <si>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</si>
  <si>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</si>
  <si>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</si>
  <si>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</si>
  <si>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</si>
  <si>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</si>
  <si>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</si>
  <si>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</si>
  <si>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</si>
  <si>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</si>
  <si>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</si>
  <si>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</si>
  <si>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</si>
  <si>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</si>
  <si>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</si>
  <si>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</si>
  <si>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</si>
  <si>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</si>
  <si>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</si>
  <si>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</si>
  <si>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</si>
  <si>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</si>
  <si>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</si>
  <si>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</si>
  <si>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</si>
  <si>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</si>
  <si>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</si>
  <si>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</si>
  <si>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</si>
  <si>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</si>
  <si>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</si>
  <si>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</si>
  <si>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</si>
  <si>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</si>
  <si>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</si>
  <si>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</si>
  <si>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</si>
  <si>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</si>
  <si>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</si>
  <si>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</si>
  <si>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</si>
  <si>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</si>
  <si>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</si>
  <si>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</si>
  <si>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</si>
  <si>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</si>
  <si>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</si>
  <si>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</si>
  <si>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</si>
  <si>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</si>
  <si>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</si>
  <si>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</si>
  <si>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</si>
  <si>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</si>
  <si>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</si>
  <si>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</si>
  <si>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</si>
  <si>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</si>
  <si>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</si>
  <si>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</si>
  <si>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</si>
  <si>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</si>
  <si>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</si>
  <si>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</si>
  <si>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</si>
  <si>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</si>
  <si>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</si>
  <si>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</si>
  <si>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</si>
  <si>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</si>
  <si>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</si>
  <si>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</si>
  <si>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</si>
  <si>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</si>
  <si>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</si>
  <si>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</si>
  <si>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</si>
  <si>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</si>
  <si>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</si>
  <si>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</si>
  <si>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</si>
  <si>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</si>
  <si>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</si>
  <si>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</si>
  <si>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</si>
  <si>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</si>
  <si>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</si>
  <si>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</si>
  <si>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</si>
  <si>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</si>
  <si>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</si>
  <si>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</si>
  <si>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</si>
  <si>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</si>
  <si>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</si>
  <si>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</si>
  <si>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</si>
  <si>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</si>
  <si>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</si>
  <si>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</si>
  <si>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</si>
  <si>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</si>
  <si>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</si>
  <si>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</si>
  <si>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</si>
  <si>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</si>
  <si>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</si>
  <si>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</si>
  <si>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</si>
  <si>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</si>
  <si>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</si>
  <si>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</si>
  <si>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</si>
  <si>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</si>
  <si>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</si>
  <si>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</si>
  <si>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</si>
  <si>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</si>
  <si>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</si>
  <si>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</si>
  <si>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</si>
  <si>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</si>
  <si>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</si>
  <si>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</si>
  <si>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</si>
  <si>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</si>
  <si>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</si>
  <si>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</si>
  <si>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</si>
  <si>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</si>
  <si>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</si>
  <si>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</si>
  <si>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</si>
  <si>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</si>
  <si>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</si>
  <si>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</si>
  <si>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</si>
  <si>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</si>
  <si>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</si>
  <si>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</si>
  <si>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</si>
  <si>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</si>
  <si>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</si>
  <si>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</si>
  <si>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</si>
  <si>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</si>
  <si>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</si>
  <si>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</si>
  <si>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</si>
  <si>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</si>
  <si>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</si>
  <si>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</si>
  <si>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</si>
  <si>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</si>
  <si>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</si>
  <si>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</si>
  <si>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</si>
  <si>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</si>
  <si>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</si>
  <si>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</si>
  <si>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</si>
  <si>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</si>
  <si>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</si>
  <si>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</si>
  <si>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</si>
  <si>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</si>
  <si>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</si>
  <si>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</si>
  <si>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</si>
  <si>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</si>
  <si>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</si>
  <si>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</si>
  <si>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</si>
  <si>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</si>
  <si>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</si>
  <si>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</si>
  <si>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</si>
  <si>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</si>
  <si>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</si>
  <si>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</si>
  <si>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</si>
  <si>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</si>
  <si>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</si>
  <si>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</si>
  <si>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</si>
  <si>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</si>
  <si>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</si>
  <si>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</si>
  <si>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</si>
  <si>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</si>
  <si>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</si>
  <si>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</si>
  <si>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</si>
  <si>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</si>
  <si>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</si>
  <si>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</si>
  <si>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</si>
  <si>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</si>
  <si>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</si>
  <si>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</si>
  <si>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</si>
  <si>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</si>
  <si>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</si>
  <si>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</si>
  <si>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</si>
  <si>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</si>
  <si>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</si>
  <si>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</si>
  <si>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</si>
  <si>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</si>
  <si>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</si>
  <si>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</si>
  <si>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</si>
  <si>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</si>
  <si>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</si>
  <si>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</si>
  <si>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</si>
  <si>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</si>
  <si>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</si>
  <si>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</si>
  <si>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</si>
  <si>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</si>
  <si>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</si>
  <si>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</si>
  <si>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</si>
  <si>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</si>
  <si>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</si>
  <si>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</si>
  <si>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</si>
  <si>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</si>
  <si>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</si>
  <si>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</si>
  <si>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</si>
  <si>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</si>
  <si>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</si>
  <si>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</si>
  <si>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</si>
  <si>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</si>
  <si>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</si>
  <si>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</si>
  <si>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</si>
  <si>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</si>
  <si>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</si>
  <si>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</si>
  <si>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</si>
  <si>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</si>
  <si>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</si>
  <si>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</si>
  <si>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</si>
  <si>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</si>
  <si>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</si>
  <si>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</si>
  <si>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</si>
  <si>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</si>
  <si>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</si>
  <si>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</si>
  <si>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</si>
  <si>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</si>
  <si>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</si>
  <si>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</si>
  <si>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</si>
  <si>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</si>
  <si>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</si>
  <si>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</si>
  <si>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</si>
  <si>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</si>
  <si>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</si>
  <si>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</si>
  <si>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</si>
  <si>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</si>
  <si>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</si>
  <si>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</si>
  <si>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</si>
  <si>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</si>
  <si>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</si>
  <si>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</si>
  <si>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</si>
  <si>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</si>
  <si>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</si>
  <si>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</si>
  <si>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</si>
  <si>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</si>
  <si>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</si>
  <si>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</si>
  <si>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</si>
  <si>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</si>
  <si>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</si>
  <si>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</si>
  <si>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</si>
  <si>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</si>
  <si>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</si>
  <si>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</si>
  <si>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</si>
  <si>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</si>
  <si>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</si>
  <si>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</si>
  <si>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</si>
  <si>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</si>
  <si>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</si>
  <si>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</si>
  <si>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</si>
  <si>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</si>
  <si>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</si>
  <si>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</si>
  <si>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</si>
  <si>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</si>
  <si>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</si>
  <si>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</si>
  <si>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</si>
  <si>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</si>
  <si>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</si>
  <si>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</si>
  <si>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</si>
  <si>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</si>
  <si>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</si>
  <si>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</si>
  <si>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</si>
  <si>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</si>
  <si>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</si>
  <si>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</si>
  <si>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</si>
  <si>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</si>
  <si>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</si>
  <si>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</si>
  <si>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</si>
  <si>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</si>
  <si>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</si>
  <si>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</si>
  <si>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</si>
  <si>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</si>
  <si>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</si>
  <si>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</si>
  <si>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</si>
  <si>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</si>
  <si>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</si>
  <si>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</si>
  <si>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</si>
  <si>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</si>
  <si>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</si>
  <si>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</si>
  <si>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</si>
  <si>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</si>
  <si>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</si>
  <si>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</si>
  <si>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</si>
  <si>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</si>
  <si>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</si>
  <si>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</si>
  <si>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</si>
  <si>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</si>
  <si>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</si>
  <si>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</si>
  <si>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</si>
  <si>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</si>
  <si>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</si>
  <si>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</si>
  <si>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</si>
  <si>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</si>
  <si>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</si>
  <si>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</si>
  <si>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</si>
  <si>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</si>
  <si>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</si>
  <si>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</si>
  <si>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</si>
  <si>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</si>
  <si>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</si>
  <si>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</si>
  <si>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</si>
  <si>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</si>
  <si>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</si>
  <si>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</si>
  <si>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</si>
  <si>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</si>
  <si>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</si>
  <si>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</si>
  <si>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</si>
  <si>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</si>
  <si>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</si>
  <si>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</si>
  <si>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</si>
  <si>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</si>
  <si>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</si>
  <si>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</si>
  <si>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</si>
  <si>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</si>
  <si>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</si>
  <si>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</si>
  <si>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</si>
  <si>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</si>
  <si>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</si>
  <si>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</si>
  <si>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</si>
  <si>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</si>
  <si>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</si>
  <si>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</si>
  <si>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</si>
  <si>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</si>
  <si>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</si>
  <si>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</si>
  <si>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</si>
  <si>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</si>
  <si>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</si>
  <si>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</si>
  <si>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</si>
  <si>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</si>
  <si>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</si>
  <si>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</si>
  <si>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</si>
  <si>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</si>
  <si>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</si>
  <si>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</si>
  <si>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</si>
  <si>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</si>
  <si>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</si>
  <si>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</si>
  <si>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</si>
  <si>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</si>
  <si>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</si>
  <si>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</si>
  <si>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</si>
  <si>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</si>
  <si>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</si>
  <si>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</si>
  <si>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</si>
  <si>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</si>
  <si>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</si>
  <si>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</si>
  <si>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</si>
  <si>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</si>
  <si>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</si>
  <si>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</si>
  <si>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</si>
  <si>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</si>
  <si>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</si>
  <si>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</si>
  <si>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</si>
  <si>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</si>
  <si>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</si>
  <si>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</si>
  <si>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</si>
  <si>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</si>
  <si>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</si>
  <si>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</si>
  <si>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</si>
  <si>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</si>
  <si>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</si>
  <si>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</si>
  <si>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</si>
  <si>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</si>
  <si>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</si>
  <si>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</si>
  <si>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</si>
  <si>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</si>
  <si>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</si>
  <si>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</si>
  <si>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</si>
  <si>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</si>
  <si>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</si>
  <si>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</si>
  <si>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</si>
  <si>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</si>
  <si>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</si>
  <si>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</si>
  <si>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</si>
  <si>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</si>
  <si>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</si>
  <si>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</si>
  <si>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</si>
  <si>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</si>
  <si>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</si>
  <si>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</si>
  <si>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</si>
  <si>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</si>
  <si>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</si>
  <si>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</si>
  <si>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</si>
  <si>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</si>
  <si>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</si>
  <si>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</si>
  <si>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</si>
  <si>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</si>
  <si>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</si>
  <si>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</si>
  <si>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</si>
  <si>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</si>
  <si>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</si>
  <si>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</si>
  <si>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</si>
  <si>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</si>
  <si>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</si>
  <si>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</si>
  <si>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</si>
  <si>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</si>
  <si>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</si>
  <si>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</si>
  <si>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</si>
  <si>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</si>
  <si>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</si>
  <si>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</si>
  <si>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</si>
  <si>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</si>
  <si>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</si>
  <si>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</si>
  <si>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</si>
  <si>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</si>
  <si>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</si>
  <si>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</si>
  <si>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</si>
  <si>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</si>
  <si>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</si>
  <si>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</si>
  <si>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</si>
  <si>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</si>
  <si>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</si>
  <si>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</si>
  <si>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</si>
  <si>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</si>
  <si>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</si>
  <si>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</si>
  <si>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</si>
  <si>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</si>
  <si>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</si>
  <si>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</si>
  <si>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</si>
  <si>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</si>
  <si>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</si>
  <si>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</si>
  <si>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</si>
  <si>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</si>
  <si>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</si>
  <si>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</si>
  <si>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</si>
  <si>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</si>
  <si>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</si>
  <si>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</si>
  <si>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</si>
  <si>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</si>
  <si>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</si>
  <si>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</si>
  <si>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</si>
  <si>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</si>
  <si>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</si>
  <si>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</si>
  <si>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</si>
  <si>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</si>
  <si>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</si>
  <si>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</si>
  <si>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</si>
  <si>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</si>
  <si>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</si>
  <si>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</si>
  <si>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</si>
  <si>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</si>
  <si>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</si>
  <si>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</si>
  <si>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</si>
  <si>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</si>
  <si>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</si>
  <si>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</si>
  <si>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</si>
  <si>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</si>
  <si>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</si>
  <si>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</si>
  <si>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</si>
  <si>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</si>
  <si>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</si>
  <si>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</si>
  <si>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</si>
  <si>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</si>
  <si>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</si>
  <si>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</si>
  <si>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</si>
  <si>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</si>
  <si>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</si>
  <si>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</si>
  <si>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</si>
  <si>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</si>
  <si>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</si>
  <si>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</si>
  <si>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</si>
  <si>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</si>
  <si>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</si>
  <si>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</si>
  <si>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</si>
  <si>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</si>
  <si>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</si>
  <si>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</si>
  <si>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</si>
  <si>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</si>
  <si>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</si>
  <si>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</si>
  <si>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</si>
  <si>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</si>
  <si>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</si>
  <si>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</si>
  <si>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</si>
  <si>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</si>
  <si>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</si>
  <si>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</si>
  <si>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</si>
  <si>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</si>
  <si>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</si>
  <si>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</si>
  <si>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</si>
  <si>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</si>
  <si>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</si>
  <si>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</si>
  <si>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</si>
  <si>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</si>
  <si>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</si>
  <si>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</si>
  <si>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</si>
  <si>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</si>
  <si>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</si>
  <si>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</si>
  <si>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</si>
  <si>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</si>
  <si>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</si>
  <si>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</si>
  <si>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</si>
  <si>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</si>
  <si>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</si>
  <si>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</si>
  <si>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</si>
  <si>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</si>
  <si>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</si>
  <si>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</si>
  <si>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</si>
  <si>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</si>
  <si>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</si>
  <si>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</si>
  <si>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</si>
  <si>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</si>
  <si>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</si>
  <si>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</si>
  <si>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</si>
  <si>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</si>
  <si>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</si>
  <si>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</si>
  <si>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</si>
  <si>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</si>
  <si>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</si>
  <si>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</si>
  <si>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</si>
  <si>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</si>
  <si>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</si>
  <si>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</si>
  <si>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</si>
  <si>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</si>
  <si>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</si>
  <si>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</si>
  <si>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</si>
  <si>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</si>
  <si>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</si>
  <si>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</si>
  <si>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</si>
  <si>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</si>
  <si>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</si>
  <si>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</si>
  <si>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</si>
  <si>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</si>
  <si>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</si>
  <si>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</si>
  <si>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</si>
  <si>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</si>
  <si>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</si>
  <si>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</si>
  <si>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</si>
  <si>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</si>
  <si>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</si>
  <si>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</si>
  <si>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</si>
  <si>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</si>
  <si>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</si>
  <si>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</si>
  <si>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</si>
  <si>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</si>
  <si>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</si>
  <si>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</si>
  <si>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</si>
  <si>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</si>
  <si>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</si>
  <si>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</si>
  <si>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</si>
  <si>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</si>
  <si>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</si>
  <si>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</si>
  <si>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</si>
  <si>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</si>
  <si>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</si>
  <si>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</si>
  <si>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</si>
  <si>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</si>
  <si>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</si>
  <si>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</si>
  <si>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</si>
  <si>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</si>
  <si>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</si>
  <si>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</si>
  <si>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</si>
  <si>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</si>
  <si>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</si>
  <si>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</si>
  <si>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</si>
  <si>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</si>
  <si>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</si>
  <si>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</si>
  <si>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</si>
  <si>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</si>
  <si>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</si>
  <si>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</si>
  <si>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</si>
  <si>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</si>
  <si>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</si>
  <si>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</si>
  <si>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</si>
  <si>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</si>
  <si>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</si>
  <si>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</si>
  <si>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</si>
  <si>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</si>
  <si>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</si>
  <si>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</si>
  <si>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</si>
  <si>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</si>
  <si>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</si>
  <si>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</si>
  <si>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</si>
  <si>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</si>
  <si>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</si>
  <si>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</si>
  <si>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</si>
  <si>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</si>
  <si>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</si>
  <si>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</si>
  <si>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</si>
  <si>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</si>
  <si>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</si>
  <si>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</si>
  <si>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</si>
  <si>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</si>
  <si>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</si>
  <si>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</si>
  <si>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</si>
  <si>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</si>
  <si>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</si>
  <si>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</si>
  <si>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</si>
  <si>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</si>
  <si>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</si>
  <si>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</si>
  <si>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</si>
  <si>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</si>
  <si>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</si>
  <si>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</si>
  <si>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</si>
  <si>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</si>
  <si>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</si>
  <si>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</si>
  <si>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</si>
  <si>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</si>
  <si>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</si>
  <si>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</si>
  <si>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</si>
  <si>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</si>
  <si>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</si>
  <si>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</si>
  <si>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</si>
  <si>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</si>
  <si>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</si>
  <si>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</si>
  <si>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</si>
  <si>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</si>
  <si>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</si>
  <si>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</si>
  <si>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</si>
  <si>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</si>
  <si>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</si>
  <si>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</si>
  <si>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</si>
  <si>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</si>
  <si>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</si>
  <si>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</si>
  <si>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</si>
  <si>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</si>
  <si>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</si>
  <si>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</si>
  <si>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</si>
  <si>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</si>
  <si>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</si>
  <si>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</si>
  <si>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</si>
  <si>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</si>
  <si>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</si>
  <si>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</si>
  <si>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</si>
  <si>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</si>
  <si>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</si>
  <si>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</si>
  <si>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</si>
  <si>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</si>
  <si>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</si>
  <si>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</si>
  <si>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</si>
  <si>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</si>
  <si>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</si>
  <si>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</si>
  <si>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</si>
  <si>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</si>
  <si>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</si>
  <si>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</si>
  <si>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</si>
  <si>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</si>
  <si>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</si>
  <si>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</si>
  <si>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</si>
  <si>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</si>
  <si>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</si>
  <si>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</si>
  <si>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</si>
  <si>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</si>
  <si>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</si>
  <si>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</si>
  <si>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</si>
  <si>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</si>
  <si>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</si>
  <si>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</si>
  <si>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</si>
  <si>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</si>
  <si>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</si>
  <si>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</si>
  <si>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</si>
  <si>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</si>
  <si>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</si>
  <si>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</si>
  <si>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</si>
  <si>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</si>
  <si>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</si>
  <si>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</si>
  <si>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</si>
  <si>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</si>
  <si>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</si>
  <si>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</si>
  <si>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</si>
  <si>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</si>
  <si>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</si>
  <si>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</si>
  <si>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</si>
  <si>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</si>
  <si>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</si>
  <si>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</si>
  <si>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</si>
  <si>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</si>
  <si>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</si>
  <si>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</si>
  <si>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</si>
  <si>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</si>
  <si>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</si>
  <si>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</si>
  <si>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</si>
  <si>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</si>
  <si>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</si>
  <si>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</si>
  <si>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</si>
  <si>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</si>
  <si>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</si>
  <si>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</si>
  <si>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</si>
  <si>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</si>
  <si>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</si>
  <si>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</si>
  <si>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</si>
  <si>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</si>
  <si>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</si>
  <si>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</si>
  <si>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</si>
  <si>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</si>
  <si>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</si>
  <si>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</si>
  <si>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</si>
  <si>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</si>
  <si>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</si>
  <si>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</si>
  <si>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</si>
  <si>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</si>
  <si>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</si>
  <si>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</si>
  <si>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</si>
  <si>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</si>
  <si>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</si>
  <si>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</si>
  <si>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</si>
  <si>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</si>
  <si>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</si>
  <si>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</si>
  <si>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</si>
  <si>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</si>
  <si>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</si>
  <si>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</si>
  <si>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</si>
  <si>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</si>
  <si>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</si>
  <si>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</si>
  <si>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</si>
  <si>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</si>
  <si>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</si>
  <si>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</si>
  <si>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</si>
  <si>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</si>
  <si>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</si>
  <si>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</si>
  <si>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</si>
  <si>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</si>
  <si>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</si>
  <si>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</si>
  <si>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</si>
  <si>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</si>
  <si>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</si>
  <si>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</si>
  <si>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</si>
  <si>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</si>
  <si>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</si>
  <si>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</si>
  <si>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</si>
  <si>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</si>
  <si>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</si>
  <si>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</si>
  <si>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</si>
  <si>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</si>
  <si>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</si>
  <si>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</si>
  <si>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</si>
  <si>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</si>
  <si>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</si>
  <si>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</si>
  <si>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</si>
  <si>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</si>
  <si>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</si>
  <si>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</si>
  <si>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</si>
  <si>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</si>
  <si>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</si>
  <si>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</si>
  <si>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</si>
  <si>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</si>
  <si>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</si>
  <si>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</si>
  <si>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</si>
  <si>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</si>
  <si>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</si>
  <si>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</si>
  <si>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</si>
  <si>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</si>
  <si>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</si>
  <si>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</si>
  <si>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</si>
  <si>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</si>
  <si>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</si>
  <si>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</si>
  <si>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</si>
  <si>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</si>
  <si>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</si>
  <si>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</si>
  <si>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</si>
  <si>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</si>
  <si>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</si>
  <si>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</si>
  <si>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</si>
  <si>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</si>
  <si>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</si>
  <si>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</si>
  <si>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</si>
  <si>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</si>
  <si>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</si>
  <si>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</si>
  <si>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</si>
  <si>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</si>
  <si>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</si>
  <si>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</si>
  <si>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</si>
  <si>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</si>
  <si>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</si>
  <si>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</si>
  <si>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</si>
  <si>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</si>
  <si>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</si>
  <si>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</si>
  <si>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</si>
  <si>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</si>
  <si>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</si>
  <si>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</si>
  <si>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</si>
  <si>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</si>
  <si>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</si>
  <si>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</si>
  <si>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</si>
  <si>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</si>
  <si>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</si>
  <si>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</si>
  <si>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</si>
  <si>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</si>
  <si>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</si>
  <si>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</si>
  <si>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</si>
  <si>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</si>
  <si>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</si>
  <si>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</si>
  <si>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</si>
  <si>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</si>
  <si>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</si>
  <si>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</si>
  <si>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</si>
  <si>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</si>
  <si>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</si>
  <si>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</si>
  <si>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</si>
  <si>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</si>
  <si>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</si>
  <si>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</si>
  <si>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</si>
  <si>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</si>
  <si>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</si>
  <si>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</si>
  <si>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</si>
  <si>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</si>
  <si>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</si>
  <si>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</si>
  <si>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</si>
  <si>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</si>
  <si>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</si>
  <si>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</si>
  <si>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</si>
  <si>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</si>
  <si>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</si>
  <si>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</si>
  <si>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</si>
  <si>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</si>
  <si>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</si>
  <si>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</si>
  <si>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</si>
  <si>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</si>
  <si>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</si>
  <si>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</si>
  <si>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</si>
  <si>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</si>
  <si>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</si>
  <si>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</si>
  <si>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</si>
  <si>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</si>
  <si>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</si>
  <si>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</si>
  <si>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</si>
  <si>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</si>
  <si>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</si>
  <si>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</si>
  <si>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</si>
  <si>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</si>
  <si>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</si>
  <si>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</si>
  <si>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</si>
  <si>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</si>
  <si>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</si>
  <si>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</si>
  <si>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</si>
  <si>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</si>
  <si>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</si>
  <si>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</si>
  <si>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</si>
  <si>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</si>
  <si>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</si>
  <si>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</si>
  <si>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</si>
  <si>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</si>
  <si>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</si>
  <si>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</si>
  <si>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</si>
  <si>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</si>
  <si>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</si>
  <si>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</si>
  <si>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</si>
  <si>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</si>
  <si>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</si>
  <si>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</si>
  <si>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</si>
  <si>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</si>
  <si>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</si>
  <si>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</si>
  <si>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</si>
  <si>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</si>
  <si>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</si>
  <si>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</si>
  <si>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</si>
  <si>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</si>
  <si>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</si>
  <si>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</si>
  <si>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</si>
  <si>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</si>
  <si>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</si>
  <si>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</si>
  <si>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</si>
  <si>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</si>
  <si>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</si>
  <si>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</si>
  <si>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</si>
  <si>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</si>
  <si>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</si>
  <si>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</si>
  <si>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</si>
  <si>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</si>
  <si>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</si>
  <si>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</si>
  <si>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</si>
  <si>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</si>
  <si>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</si>
  <si>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</si>
  <si>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</si>
  <si>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</si>
  <si>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</si>
  <si>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</si>
  <si>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</si>
  <si>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</si>
  <si>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</si>
  <si>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</si>
  <si>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</si>
  <si>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</si>
  <si>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</si>
  <si>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</si>
  <si>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</si>
  <si>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</si>
  <si>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</si>
  <si>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</si>
  <si>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</si>
  <si>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</si>
  <si>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</si>
  <si>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</si>
  <si>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</si>
  <si>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</si>
  <si>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</si>
  <si>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</si>
  <si>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</si>
  <si>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</si>
  <si>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</si>
  <si>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</si>
  <si>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</si>
  <si>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</si>
  <si>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</si>
  <si>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</si>
  <si>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</si>
  <si>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</si>
  <si>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</si>
  <si>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</si>
  <si>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</si>
  <si>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</si>
  <si>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</si>
  <si>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</si>
  <si>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</si>
  <si>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</si>
  <si>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</si>
  <si>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</si>
  <si>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</si>
  <si>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</si>
  <si>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</si>
  <si>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</si>
  <si>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</si>
  <si>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</si>
  <si>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</si>
  <si>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</si>
  <si>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</si>
  <si>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</si>
  <si>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</si>
  <si>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</si>
  <si>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</si>
  <si>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</si>
  <si>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</si>
  <si>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</si>
  <si>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</si>
  <si>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</si>
  <si>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</si>
  <si>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</si>
  <si>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</si>
  <si>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</si>
  <si>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</si>
  <si>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</si>
  <si>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</si>
  <si>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</si>
  <si>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</si>
  <si>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</si>
  <si>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</si>
  <si>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</si>
  <si>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</si>
  <si>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</si>
  <si>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</si>
  <si>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</si>
  <si>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</si>
  <si>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</si>
  <si>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</si>
  <si>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</si>
  <si>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</si>
  <si>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</si>
  <si>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</si>
  <si>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</si>
  <si>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</si>
  <si>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</si>
  <si>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</si>
  <si>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</si>
  <si>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</si>
  <si>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</si>
  <si>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</si>
  <si>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</si>
  <si>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</si>
  <si>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</si>
  <si>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</si>
  <si>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</si>
  <si>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</si>
  <si>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</si>
  <si>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</si>
  <si>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</si>
  <si>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</si>
  <si>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</si>
  <si>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</si>
  <si>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</si>
  <si>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</si>
  <si>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</si>
  <si>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</si>
  <si>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</si>
  <si>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</si>
  <si>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</si>
  <si>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</si>
  <si>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</si>
  <si>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</si>
  <si>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</si>
  <si>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</si>
  <si>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</si>
  <si>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</si>
  <si>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</si>
  <si>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</si>
  <si>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</si>
  <si>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</si>
  <si>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</si>
  <si>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</si>
  <si>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</si>
  <si>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</si>
  <si>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</si>
  <si>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</si>
  <si>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</si>
  <si>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</si>
  <si>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</si>
  <si>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</si>
  <si>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</si>
  <si>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</si>
  <si>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</si>
  <si>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</si>
  <si>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</si>
  <si>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</si>
  <si>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</si>
  <si>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</si>
  <si>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</si>
  <si>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</si>
  <si>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</si>
  <si>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</si>
  <si>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</si>
  <si>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</si>
  <si>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</si>
  <si>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</si>
  <si>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</si>
  <si>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</si>
  <si>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</si>
  <si>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</si>
  <si>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</si>
  <si>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</si>
  <si>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</si>
  <si>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</si>
  <si>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</si>
  <si>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</si>
  <si>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</si>
  <si>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</si>
  <si>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</si>
  <si>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</si>
  <si>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</si>
  <si>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</si>
  <si>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</si>
  <si>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</si>
  <si>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</si>
  <si>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</si>
  <si>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</si>
  <si>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</si>
  <si>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</si>
  <si>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</si>
  <si>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</si>
  <si>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</si>
  <si>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</si>
  <si>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</si>
  <si>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</si>
  <si>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</si>
  <si>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</si>
  <si>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</si>
  <si>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</si>
  <si>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</si>
  <si>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</si>
  <si>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</si>
  <si>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</si>
  <si>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</si>
  <si>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</si>
  <si>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</si>
  <si>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</si>
  <si>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</si>
  <si>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</si>
  <si>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</si>
  <si>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</si>
  <si>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</si>
  <si>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</si>
  <si>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</si>
  <si>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</si>
  <si>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</si>
  <si>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</si>
  <si>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</si>
  <si>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</si>
  <si>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</si>
  <si>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</si>
  <si>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</si>
  <si>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</si>
  <si>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</si>
  <si>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</si>
  <si>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</si>
  <si>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</si>
  <si>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</si>
  <si>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</si>
  <si>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</si>
  <si>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</si>
  <si>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</si>
  <si>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</si>
  <si>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</si>
  <si>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</si>
  <si>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</si>
  <si>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</si>
  <si>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</si>
  <si>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</si>
  <si>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</si>
  <si>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</si>
  <si>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</si>
  <si>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</si>
  <si>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</si>
  <si>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</si>
  <si>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</si>
  <si>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</si>
  <si>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</si>
  <si>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</si>
  <si>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</si>
  <si>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</si>
  <si>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</si>
  <si>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</si>
  <si>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</si>
  <si>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</si>
  <si>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</si>
  <si>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</si>
  <si>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</si>
  <si>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</si>
  <si>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</si>
  <si>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</si>
  <si>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</si>
  <si>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</si>
  <si>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</si>
  <si>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</si>
  <si>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</si>
  <si>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</si>
  <si>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</si>
  <si>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</si>
  <si>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</si>
  <si>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</si>
  <si>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</si>
  <si>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</si>
  <si>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</si>
  <si>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</si>
  <si>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</si>
  <si>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</si>
  <si>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</si>
  <si>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</si>
  <si>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</si>
  <si>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</si>
  <si>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</si>
  <si>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</si>
  <si>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</si>
  <si>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</si>
  <si>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</si>
  <si>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</si>
  <si>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</si>
  <si>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</si>
  <si>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</si>
  <si>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</si>
  <si>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</si>
  <si>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</si>
  <si>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</si>
  <si>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</si>
  <si>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</si>
  <si>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</si>
  <si>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</si>
  <si>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</si>
  <si>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</si>
  <si>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</si>
  <si>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</si>
  <si>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</si>
  <si>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</si>
  <si>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</si>
  <si>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</si>
  <si>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</si>
  <si>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</si>
  <si>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</si>
  <si>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</si>
  <si>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</si>
  <si>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</si>
  <si>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</si>
  <si>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</si>
  <si>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</si>
  <si>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</si>
  <si>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</si>
  <si>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</si>
  <si>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</si>
  <si>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</si>
  <si>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</si>
  <si>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</si>
  <si>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</si>
  <si>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</si>
  <si>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</si>
  <si>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</si>
  <si>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</si>
  <si>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</si>
  <si>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</si>
  <si>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</si>
  <si>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</si>
  <si>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</si>
  <si>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</si>
  <si>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</si>
  <si>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</si>
  <si>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</si>
  <si>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</si>
  <si>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</si>
  <si>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</si>
  <si>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</si>
  <si>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</si>
  <si>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</si>
  <si>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</si>
  <si>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</si>
  <si>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</si>
  <si>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</si>
  <si>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</si>
  <si>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</si>
  <si>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</si>
  <si>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</si>
  <si>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</si>
  <si>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</si>
  <si>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</si>
  <si>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</si>
  <si>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</si>
  <si>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</si>
  <si>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</si>
  <si>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</si>
  <si>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</si>
  <si>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</si>
  <si>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</si>
  <si>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</si>
  <si>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</si>
  <si>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</si>
  <si>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</si>
  <si>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</si>
  <si>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</si>
  <si>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</si>
  <si>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</si>
  <si>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</si>
  <si>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</si>
  <si>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</si>
  <si>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</si>
  <si>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</si>
  <si>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</si>
  <si>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</si>
  <si>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</si>
  <si>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</si>
  <si>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</si>
  <si>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</si>
  <si>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</si>
  <si>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</si>
  <si>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</si>
  <si>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</si>
  <si>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</si>
  <si>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</si>
  <si>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</si>
  <si>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</si>
  <si>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</si>
  <si>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</si>
  <si>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</si>
  <si>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</si>
  <si>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</si>
  <si>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</si>
  <si>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</si>
  <si>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</si>
  <si>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</si>
  <si>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</si>
  <si>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</si>
  <si>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</si>
  <si>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</si>
  <si>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</si>
  <si>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</si>
  <si>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</si>
  <si>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</si>
  <si>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</si>
  <si>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</si>
  <si>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</si>
  <si>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</si>
  <si>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</si>
  <si>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</si>
  <si>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</si>
  <si>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</si>
  <si>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</si>
  <si>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</si>
  <si>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</si>
  <si>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</si>
  <si>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</si>
  <si>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</si>
  <si>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</si>
  <si>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</si>
  <si>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</si>
  <si>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</si>
  <si>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</si>
  <si>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</si>
  <si>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</si>
  <si>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</si>
  <si>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</si>
  <si>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</si>
  <si>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</si>
  <si>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</si>
  <si>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</si>
  <si>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</si>
  <si>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</si>
  <si>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</si>
  <si>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</si>
  <si>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</si>
  <si>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</si>
  <si>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</si>
  <si>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</si>
  <si>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</si>
  <si>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</si>
  <si>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</si>
  <si>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</si>
  <si>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</si>
  <si>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</si>
  <si>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</si>
  <si>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</si>
  <si>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</si>
  <si>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</si>
  <si>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</si>
  <si>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</si>
  <si>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</si>
  <si>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</si>
  <si>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</si>
  <si>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</si>
  <si>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</si>
  <si>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</si>
  <si>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</si>
  <si>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</si>
  <si>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</si>
  <si>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</si>
  <si>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</si>
  <si>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</si>
  <si>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</si>
  <si>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</si>
  <si>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</si>
  <si>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</si>
  <si>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</si>
  <si>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</si>
  <si>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</si>
  <si>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</si>
  <si>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</si>
  <si>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</si>
  <si>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</si>
  <si>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</si>
  <si>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</si>
  <si>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</si>
  <si>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</si>
  <si>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</si>
  <si>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</si>
  <si>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</si>
  <si>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</si>
  <si>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</si>
  <si>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</si>
  <si>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</si>
  <si>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</si>
  <si>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</si>
  <si>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</si>
  <si>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</si>
  <si>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</si>
  <si>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</si>
  <si>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</si>
  <si>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</si>
  <si>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</si>
  <si>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</si>
  <si>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</si>
  <si>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</si>
  <si>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</si>
  <si>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</si>
  <si>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</si>
  <si>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</si>
  <si>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</si>
  <si>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</si>
  <si>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</si>
  <si>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</si>
  <si>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</si>
  <si>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</si>
  <si>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</si>
  <si>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</si>
  <si>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</si>
  <si>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</si>
  <si>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</si>
  <si>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</si>
  <si>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</si>
  <si>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</si>
  <si>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</si>
  <si>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</si>
  <si>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</si>
  <si>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</si>
  <si>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</si>
  <si>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</si>
  <si>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</si>
  <si>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</si>
  <si>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</si>
  <si>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</si>
  <si>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</si>
  <si>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</si>
  <si>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</si>
  <si>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</si>
  <si>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</si>
  <si>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</si>
  <si>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</si>
  <si>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</si>
  <si>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</si>
  <si>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</si>
  <si>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</si>
  <si>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</si>
  <si>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</si>
  <si>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</si>
  <si>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</si>
  <si>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</si>
  <si>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</si>
  <si>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</si>
  <si>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</si>
  <si>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</si>
  <si>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</si>
  <si>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</si>
  <si>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</si>
  <si>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</si>
  <si>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</si>
  <si>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</si>
  <si>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</si>
  <si>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</si>
  <si>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</si>
  <si>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</si>
  <si>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</si>
  <si>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</si>
  <si>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</si>
  <si>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</si>
  <si>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</si>
  <si>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</si>
  <si>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</si>
  <si>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</si>
  <si>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</si>
  <si>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</si>
  <si>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</si>
  <si>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</si>
  <si>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</si>
  <si>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</si>
  <si>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</si>
  <si>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</si>
  <si>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</si>
  <si>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</si>
  <si>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</si>
  <si>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</si>
  <si>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</si>
  <si>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</si>
  <si>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</si>
  <si>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</si>
  <si>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</si>
  <si>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</si>
  <si>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</si>
  <si>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</si>
  <si>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</si>
  <si>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</si>
  <si>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</si>
  <si>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</si>
  <si>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</si>
  <si>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</si>
  <si>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</si>
  <si>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</si>
  <si>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</si>
  <si>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</si>
  <si>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</si>
  <si>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</si>
  <si>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</si>
  <si>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</si>
  <si>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</si>
  <si>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</si>
  <si>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</si>
  <si>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</si>
  <si>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</si>
  <si>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</si>
  <si>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</si>
  <si>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</si>
  <si>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</si>
  <si>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</si>
  <si>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</si>
  <si>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</si>
  <si>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</si>
  <si>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</si>
  <si>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</si>
  <si>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</si>
  <si>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</si>
  <si>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</si>
  <si>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</si>
  <si>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</si>
  <si>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</si>
  <si>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</si>
  <si>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</si>
  <si>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</si>
  <si>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</si>
  <si>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</si>
  <si>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</si>
  <si>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</si>
  <si>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</si>
  <si>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</si>
  <si>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</si>
  <si>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</si>
  <si>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</si>
  <si>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</si>
  <si>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</si>
  <si>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</si>
  <si>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</si>
  <si>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</si>
  <si>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</si>
  <si>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</si>
  <si>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</si>
  <si>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</si>
  <si>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</si>
  <si>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</si>
  <si>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</si>
  <si>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</si>
  <si>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</si>
  <si>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</si>
  <si>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</si>
  <si>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</si>
  <si>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</si>
  <si>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</si>
  <si>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</si>
  <si>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</si>
  <si>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</si>
  <si>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</si>
  <si>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</si>
  <si>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</si>
  <si>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</si>
  <si>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</si>
  <si>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</si>
  <si>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</si>
  <si>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</si>
  <si>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</si>
  <si>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</si>
  <si>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</si>
  <si>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</si>
  <si>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</si>
  <si>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</si>
  <si>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</si>
  <si>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</si>
  <si>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</si>
  <si>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</si>
  <si>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</si>
  <si>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</si>
  <si>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</si>
  <si>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</si>
  <si>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</si>
  <si>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</si>
  <si>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</si>
  <si>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</si>
  <si>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</si>
  <si>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</si>
  <si>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</si>
  <si>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</si>
  <si>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</si>
  <si>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</si>
  <si>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</si>
  <si>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</si>
  <si>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</si>
  <si>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</si>
  <si>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</si>
  <si>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</si>
  <si>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</si>
  <si>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</si>
  <si>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</si>
  <si>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</si>
  <si>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</si>
  <si>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</si>
  <si>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</si>
  <si>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</si>
  <si>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</si>
  <si>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</si>
  <si>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</si>
  <si>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</si>
  <si>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</si>
  <si>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</si>
  <si>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</si>
  <si>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</si>
  <si>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</si>
  <si>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</si>
  <si>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</si>
  <si>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</si>
  <si>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</si>
  <si>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</si>
  <si>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</si>
  <si>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</si>
  <si>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</si>
  <si>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</si>
  <si>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</si>
  <si>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</si>
  <si>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</si>
  <si>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</si>
  <si>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</si>
  <si>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</si>
  <si>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</si>
  <si>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</si>
  <si>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</si>
  <si>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</si>
  <si>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</si>
  <si>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</si>
  <si>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</si>
  <si>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</si>
  <si>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</si>
  <si>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</si>
  <si>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</si>
  <si>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</si>
  <si>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</si>
  <si>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</si>
  <si>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</si>
  <si>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</si>
  <si>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</si>
  <si>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</si>
  <si>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</si>
  <si>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</si>
  <si>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</si>
  <si>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</si>
  <si>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</si>
  <si>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</si>
  <si>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</si>
  <si>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</si>
  <si>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</si>
  <si>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</si>
  <si>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</si>
  <si>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</si>
  <si>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</si>
  <si>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</si>
  <si>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</si>
  <si>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</si>
  <si>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</si>
  <si>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</si>
  <si>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</si>
  <si>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</si>
  <si>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</si>
  <si>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</si>
  <si>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</si>
  <si>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</si>
  <si>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</si>
  <si>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</si>
  <si>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</si>
  <si>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</si>
  <si>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</si>
  <si>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</si>
  <si>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</si>
  <si>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</si>
  <si>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</si>
  <si>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</si>
  <si>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</si>
  <si>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</si>
  <si>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</si>
  <si>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</si>
  <si>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</si>
  <si>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</si>
  <si>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</si>
  <si>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</si>
  <si>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</si>
  <si>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</si>
  <si>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</si>
  <si>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</si>
  <si>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</si>
  <si>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</si>
  <si>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</si>
  <si>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</si>
  <si>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</si>
  <si>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</si>
  <si>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</si>
  <si>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</si>
  <si>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</si>
  <si>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</si>
  <si>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</si>
  <si>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</si>
  <si>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</si>
  <si>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</si>
  <si>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</si>
  <si>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</si>
  <si>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</si>
  <si>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</si>
  <si>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</si>
  <si>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</si>
  <si>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</si>
  <si>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</si>
  <si>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</si>
  <si>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</si>
  <si>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</si>
  <si>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</si>
  <si>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</si>
  <si>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</si>
  <si>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</si>
  <si>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</si>
  <si>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</si>
  <si>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</si>
  <si>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</si>
  <si>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</si>
  <si>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</si>
  <si>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</si>
  <si>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</si>
  <si>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</si>
  <si>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</si>
  <si>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</si>
  <si>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</si>
  <si>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</si>
  <si>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</si>
  <si>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</si>
  <si>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</si>
  <si>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</si>
  <si>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</si>
  <si>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</si>
  <si>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</si>
  <si>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</si>
  <si>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</si>
  <si>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</si>
  <si>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</si>
  <si>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</si>
  <si>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</si>
  <si>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</si>
  <si>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</si>
  <si>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</si>
  <si>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</si>
  <si>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</si>
  <si>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</si>
  <si>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</si>
  <si>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</si>
  <si>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</si>
  <si>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</si>
  <si>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</si>
  <si>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</si>
  <si>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</si>
  <si>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</si>
  <si>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</si>
  <si>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</si>
  <si>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</si>
  <si>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</si>
  <si>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</si>
  <si>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</si>
  <si>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</si>
  <si>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</si>
  <si>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</si>
  <si>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</si>
  <si>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</si>
  <si>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</si>
  <si>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</si>
  <si>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</si>
  <si>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</si>
  <si>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</si>
  <si>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</si>
  <si>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</si>
  <si>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</si>
  <si>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</si>
  <si>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</si>
  <si>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</si>
  <si>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</si>
  <si>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</si>
  <si>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</si>
  <si>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</si>
  <si>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</si>
  <si>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</si>
  <si>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</si>
  <si>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</si>
  <si>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</si>
  <si>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</si>
  <si>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</si>
  <si>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</si>
  <si>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</si>
  <si>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</si>
  <si>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</si>
  <si>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</si>
  <si>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</si>
  <si>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</si>
  <si>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</si>
  <si>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</si>
  <si>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</si>
  <si>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</si>
  <si>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</si>
  <si>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</si>
  <si>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</si>
  <si>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</si>
  <si>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</si>
  <si>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</si>
  <si>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</si>
  <si>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</si>
  <si>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</si>
  <si>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</si>
  <si>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</si>
  <si>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</si>
  <si>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</si>
  <si>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</si>
  <si>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</si>
  <si>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</si>
  <si>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</si>
  <si>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</si>
  <si>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</si>
  <si>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</si>
  <si>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</si>
  <si>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</si>
  <si>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</si>
  <si>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</si>
  <si>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</si>
  <si>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</si>
  <si>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</si>
  <si>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</si>
  <si>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</si>
  <si>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</si>
  <si>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</si>
  <si>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</si>
  <si>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</si>
  <si>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</si>
  <si>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</si>
  <si>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</si>
  <si>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</si>
  <si>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</si>
  <si>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</si>
  <si>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</si>
  <si>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</si>
  <si>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</si>
  <si>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</si>
  <si>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</si>
  <si>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</si>
  <si>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</si>
  <si>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</si>
  <si>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</si>
  <si>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</si>
  <si>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</si>
  <si>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</si>
  <si>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</si>
  <si>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</si>
  <si>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</si>
  <si>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</si>
  <si>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</si>
  <si>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</si>
  <si>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</si>
  <si>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</si>
  <si>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</si>
  <si>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</si>
  <si>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</si>
  <si>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</si>
  <si>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</si>
  <si>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</si>
  <si>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</si>
  <si>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</si>
  <si>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</si>
  <si>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</si>
  <si>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</si>
  <si>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</si>
  <si>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</si>
  <si>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</si>
  <si>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</si>
  <si>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</si>
  <si>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</si>
  <si>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</si>
  <si>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</si>
  <si>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</si>
  <si>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</si>
  <si>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</si>
  <si>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</si>
  <si>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</si>
  <si>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</si>
  <si>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</si>
  <si>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</si>
  <si>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</si>
  <si>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</si>
  <si>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</si>
  <si>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</si>
  <si>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</si>
  <si>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</si>
  <si>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</si>
  <si>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</si>
  <si>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</si>
  <si>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</si>
  <si>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</si>
  <si>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</si>
  <si>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</si>
  <si>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</si>
  <si>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</si>
  <si>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</si>
  <si>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</si>
  <si>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</si>
  <si>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</si>
  <si>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</si>
  <si>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</si>
  <si>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</si>
  <si>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</si>
  <si>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</si>
  <si>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</si>
  <si>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</si>
  <si>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</si>
  <si>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</si>
  <si>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</si>
  <si>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</si>
  <si>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</si>
  <si>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</si>
  <si>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</si>
  <si>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</si>
  <si>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</si>
  <si>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</si>
  <si>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</si>
  <si>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</si>
  <si>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</si>
  <si>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</si>
  <si>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</si>
  <si>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</si>
  <si>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</si>
  <si>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</si>
  <si>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</si>
  <si>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</si>
  <si>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</si>
  <si>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</si>
  <si>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</si>
  <si>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</si>
  <si>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</si>
  <si>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</si>
  <si>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</si>
  <si>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</si>
  <si>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</si>
  <si>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</si>
  <si>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</si>
  <si>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</si>
  <si>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</si>
  <si>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</si>
  <si>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</si>
  <si>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</si>
  <si>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</si>
  <si>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</si>
  <si>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</si>
  <si>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</si>
  <si>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</si>
  <si>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</si>
  <si>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</si>
  <si>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</si>
  <si>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</si>
  <si>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</si>
  <si>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</si>
  <si>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</si>
  <si>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</si>
  <si>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</si>
  <si>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</si>
  <si>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</si>
  <si>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</si>
  <si>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</si>
  <si>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</si>
  <si>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</si>
  <si>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</si>
  <si>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</si>
  <si>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</si>
  <si>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</si>
  <si>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</si>
  <si>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</si>
  <si>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</si>
  <si>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</si>
  <si>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</si>
  <si>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</si>
  <si>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</si>
  <si>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</si>
  <si>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</si>
  <si>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</si>
  <si>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</si>
  <si>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</si>
  <si>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</si>
  <si>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</si>
  <si>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</si>
  <si>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</si>
  <si>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</si>
  <si>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</si>
  <si>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</si>
  <si>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</si>
  <si>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</si>
  <si>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</si>
  <si>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</si>
  <si>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</si>
  <si>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</si>
  <si>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</si>
  <si>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</si>
  <si>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</si>
  <si>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</si>
  <si>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</si>
  <si>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</si>
  <si>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</si>
  <si>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</si>
  <si>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</si>
  <si>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</si>
  <si>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</si>
  <si>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</si>
  <si>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</si>
  <si>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</si>
  <si>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</si>
  <si>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</si>
  <si>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</si>
  <si>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</si>
  <si>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</si>
  <si>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</si>
  <si>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</si>
  <si>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</si>
  <si>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</si>
  <si>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</si>
  <si>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</si>
  <si>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</si>
  <si>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</si>
  <si>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</si>
  <si>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</si>
  <si>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</si>
  <si>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</si>
  <si>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</si>
  <si>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</si>
  <si>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</si>
  <si>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</si>
  <si>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</si>
  <si>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</si>
  <si>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</si>
  <si>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</si>
  <si>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</si>
  <si>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</si>
  <si>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</si>
  <si>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</si>
  <si>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</si>
  <si>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</si>
  <si>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</si>
  <si>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</si>
  <si>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</si>
  <si>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</si>
  <si>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</si>
  <si>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</si>
  <si>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</si>
  <si>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</si>
  <si>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</si>
  <si>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</si>
  <si>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</si>
  <si>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</si>
  <si>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</si>
  <si>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</si>
  <si>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</si>
  <si>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</si>
  <si>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</si>
  <si>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</si>
  <si>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</si>
  <si>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</si>
  <si>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</si>
  <si>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</si>
  <si>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</si>
  <si>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</si>
  <si>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</si>
  <si>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</si>
  <si>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</si>
  <si>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</si>
  <si>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</si>
  <si>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</si>
  <si>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</si>
  <si>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</si>
  <si>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</si>
  <si>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</si>
  <si>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</si>
  <si>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</si>
  <si>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</si>
  <si>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</si>
  <si>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</si>
  <si>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</si>
  <si>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</si>
  <si>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</si>
  <si>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</si>
  <si>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</si>
  <si>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</si>
  <si>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</si>
  <si>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</si>
  <si>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</si>
  <si>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</si>
  <si>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</si>
  <si>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</si>
  <si>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</si>
  <si>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</si>
  <si>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</si>
  <si>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</si>
  <si>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</si>
  <si>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</si>
  <si>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</si>
  <si>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</si>
  <si>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</si>
  <si>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</si>
  <si>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</si>
  <si>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</si>
  <si>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</si>
  <si>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</si>
  <si>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</si>
  <si>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</si>
  <si>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</si>
  <si>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</si>
  <si>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</si>
  <si>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</si>
  <si>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</si>
  <si>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</si>
  <si>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</si>
  <si>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</si>
  <si>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</si>
  <si>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</si>
  <si>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</si>
  <si>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</si>
  <si>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</si>
  <si>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</si>
  <si>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</si>
  <si>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</si>
  <si>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</si>
  <si>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</si>
  <si>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</si>
  <si>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</si>
  <si>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</si>
  <si>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</si>
  <si>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</si>
  <si>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</si>
  <si>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</si>
  <si>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</si>
  <si>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</si>
  <si>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</si>
  <si>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</si>
  <si>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</si>
  <si>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</si>
  <si>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</si>
  <si>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</si>
  <si>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</si>
  <si>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</si>
  <si>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</si>
  <si>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</si>
  <si>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</si>
  <si>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</si>
  <si>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</si>
  <si>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</si>
  <si>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</si>
  <si>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</si>
  <si>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</si>
  <si>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</si>
  <si>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</si>
  <si>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</si>
  <si>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</si>
  <si>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</si>
  <si>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</si>
  <si>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</si>
  <si>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</si>
  <si>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</si>
  <si>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</si>
  <si>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</si>
  <si>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</si>
  <si>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</si>
  <si>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</si>
  <si>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</si>
  <si>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</si>
  <si>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</si>
  <si>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</si>
  <si>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</si>
  <si>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</si>
  <si>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</si>
  <si>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</si>
  <si>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</si>
  <si>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</si>
  <si>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</si>
  <si>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</si>
  <si>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</si>
  <si>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</si>
  <si>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</si>
  <si>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</si>
  <si>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</si>
  <si>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</si>
  <si>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</si>
  <si>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</si>
  <si>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</si>
  <si>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</si>
  <si>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</si>
  <si>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</si>
  <si>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</si>
  <si>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</si>
  <si>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</si>
  <si>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</si>
  <si>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</si>
  <si>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</si>
  <si>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</si>
  <si>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</si>
  <si>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</si>
  <si>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</si>
  <si>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</si>
  <si>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</si>
  <si>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</si>
  <si>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</si>
  <si>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</si>
  <si>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</si>
  <si>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</si>
  <si>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</si>
  <si>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</si>
  <si>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</si>
  <si>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</si>
  <si>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</si>
  <si>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</si>
  <si>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</si>
  <si>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</si>
  <si>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</si>
  <si>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</si>
  <si>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</si>
  <si>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</si>
  <si>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</si>
  <si>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</si>
  <si>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</si>
  <si>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</si>
  <si>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</si>
  <si>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</si>
  <si>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</si>
  <si>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</si>
  <si>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</si>
  <si>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</si>
  <si>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</si>
  <si>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</si>
  <si>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</si>
  <si>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</si>
  <si>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</si>
  <si>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</si>
  <si>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</si>
  <si>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</si>
  <si>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</si>
  <si>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</si>
  <si>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</si>
  <si>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</si>
  <si>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</si>
  <si>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</si>
  <si>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</si>
  <si>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</si>
  <si>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</si>
  <si>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</si>
  <si>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</si>
  <si>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</si>
  <si>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</si>
  <si>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</si>
  <si>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</si>
  <si>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</si>
  <si>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</si>
  <si>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</si>
  <si>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</si>
  <si>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</si>
  <si>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</si>
  <si>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</si>
  <si>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</si>
  <si>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</si>
  <si>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</si>
  <si>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</si>
  <si>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</si>
  <si>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</si>
  <si>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</si>
  <si>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</si>
  <si>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</si>
  <si>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</si>
  <si>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</si>
  <si>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</si>
  <si>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</si>
  <si>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</si>
  <si>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</si>
  <si>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</si>
  <si>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</si>
  <si>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</si>
  <si>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</si>
  <si>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</si>
  <si>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</si>
  <si>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</si>
  <si>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</si>
  <si>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</si>
  <si>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</si>
  <si>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</si>
  <si>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</si>
  <si>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</si>
  <si>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</si>
  <si>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</si>
  <si>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</si>
  <si>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</si>
  <si>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</si>
  <si>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</si>
  <si>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</si>
  <si>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</si>
  <si>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</si>
  <si>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</si>
  <si>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</si>
  <si>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</si>
  <si>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</si>
  <si>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</si>
  <si>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</si>
  <si>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</si>
  <si>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</si>
  <si>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</si>
  <si>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</si>
  <si>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</si>
  <si>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</si>
  <si>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</si>
  <si>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</si>
  <si>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</si>
  <si>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</si>
  <si>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</si>
  <si>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</si>
  <si>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</si>
  <si>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</si>
  <si>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</si>
  <si>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</si>
  <si>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</si>
  <si>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</si>
  <si>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</si>
  <si>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</si>
  <si>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</si>
  <si>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</si>
  <si>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</si>
  <si>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</si>
  <si>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</si>
  <si>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</si>
  <si>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</si>
  <si>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</si>
  <si>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</si>
  <si>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</si>
  <si>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</si>
  <si>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</si>
  <si>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</si>
  <si>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</si>
  <si>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</si>
  <si>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</si>
  <si>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</si>
  <si>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</si>
  <si>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</si>
  <si>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</si>
  <si>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</si>
  <si>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</si>
  <si>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</si>
  <si>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</si>
  <si>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</si>
  <si>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</si>
  <si>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</si>
  <si>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</si>
  <si>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</si>
  <si>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</si>
  <si>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</si>
  <si>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</si>
  <si>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</si>
  <si>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</si>
  <si>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</si>
  <si>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</si>
  <si>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</si>
  <si>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</si>
  <si>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</si>
  <si>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</si>
  <si>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</si>
  <si>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</si>
  <si>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</si>
  <si>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</si>
  <si>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</si>
  <si>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</si>
  <si>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</si>
  <si>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</si>
  <si>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</si>
  <si>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</si>
  <si>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</si>
  <si>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</si>
  <si>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</si>
  <si>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</si>
  <si>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</si>
  <si>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</si>
  <si>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</si>
  <si>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</si>
  <si>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</si>
  <si>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</si>
  <si>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</si>
  <si>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</si>
  <si>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</si>
  <si>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</si>
  <si>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</si>
  <si>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</si>
  <si>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</si>
  <si>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</si>
  <si>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</si>
  <si>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</si>
  <si>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</si>
  <si>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</si>
  <si>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</si>
  <si>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</si>
  <si>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</si>
  <si>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</si>
  <si>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</si>
  <si>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</si>
  <si>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</si>
  <si>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</si>
  <si>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</si>
  <si>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</si>
  <si>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</si>
  <si>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</si>
  <si>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</si>
  <si>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</si>
  <si>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</si>
  <si>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</si>
  <si>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</si>
  <si>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</si>
  <si>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</si>
  <si>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</si>
  <si>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</si>
  <si>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</si>
  <si>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</si>
  <si>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</si>
  <si>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</si>
  <si>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</si>
  <si>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</si>
  <si>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</si>
  <si>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</si>
  <si>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</si>
  <si>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</si>
  <si>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</si>
  <si>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</si>
  <si>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</si>
  <si>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</si>
  <si>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</si>
  <si>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</si>
  <si>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</si>
  <si>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</si>
  <si>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</si>
  <si>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</si>
  <si>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</si>
  <si>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</si>
  <si>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</si>
  <si>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</si>
  <si>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</si>
  <si>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</si>
  <si>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</si>
  <si>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</si>
  <si>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</si>
  <si>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</si>
  <si>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</si>
  <si>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</si>
  <si>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</si>
  <si>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</si>
  <si>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</si>
  <si>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</si>
  <si>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</si>
  <si>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</si>
  <si>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</si>
  <si>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</si>
  <si>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</si>
  <si>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</si>
  <si>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</si>
  <si>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</si>
  <si>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</si>
  <si>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</si>
  <si>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</si>
  <si>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</si>
  <si>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</si>
  <si>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</si>
  <si>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</si>
  <si>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</si>
  <si>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</si>
  <si>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</si>
  <si>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</si>
  <si>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</si>
  <si>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</si>
  <si>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</si>
  <si>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</si>
  <si>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</si>
  <si>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</si>
  <si>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</si>
  <si>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</si>
  <si>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</si>
  <si>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</si>
  <si>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</si>
  <si>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</si>
  <si>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</si>
  <si>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</si>
  <si>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</si>
  <si>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</si>
  <si>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</si>
  <si>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</si>
  <si>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</si>
  <si>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</si>
  <si>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</si>
  <si>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</si>
  <si>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</si>
  <si>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</si>
  <si>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</si>
  <si>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</si>
  <si>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</si>
  <si>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</si>
  <si>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</si>
  <si>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</si>
  <si>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</si>
  <si>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</si>
  <si>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</si>
  <si>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</si>
  <si>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</si>
  <si>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</si>
  <si>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</si>
  <si>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</si>
  <si>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</si>
  <si>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</si>
  <si>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</si>
  <si>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</si>
  <si>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</si>
  <si>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</si>
  <si>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</si>
  <si>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</si>
  <si>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</si>
  <si>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</si>
  <si>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</si>
  <si>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</si>
  <si>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</si>
  <si>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</si>
  <si>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</si>
  <si>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</si>
  <si>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</si>
  <si>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</si>
  <si>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</si>
  <si>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</si>
  <si>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</si>
  <si>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</si>
  <si>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</si>
  <si>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</si>
  <si>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</si>
  <si>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</si>
  <si>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</si>
  <si>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</si>
  <si>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</si>
  <si>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</si>
  <si>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</si>
  <si>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</si>
  <si>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</si>
  <si>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</si>
  <si>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</si>
  <si>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</si>
  <si>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</si>
  <si>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</si>
  <si>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</si>
  <si>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</si>
  <si>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</si>
  <si>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</si>
  <si>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</si>
  <si>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</si>
  <si>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</si>
  <si>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</si>
  <si>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</si>
  <si>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</si>
  <si>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</si>
  <si>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</si>
  <si>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</si>
  <si>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</si>
  <si>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</si>
  <si>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</si>
  <si>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</si>
  <si>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</si>
  <si>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</si>
  <si>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</si>
  <si>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</si>
  <si>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</si>
  <si>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</si>
  <si>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</si>
  <si>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</si>
  <si>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</si>
  <si>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</si>
  <si>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</si>
  <si>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</si>
  <si>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</si>
  <si>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</si>
  <si>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</si>
  <si>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</si>
  <si>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</si>
  <si>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</si>
  <si>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</si>
  <si>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</si>
  <si>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</si>
  <si>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</si>
  <si>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</si>
  <si>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</si>
  <si>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</si>
  <si>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</si>
  <si>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</si>
  <si>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</si>
  <si>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</si>
  <si>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</si>
  <si>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</si>
  <si>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</si>
  <si>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</si>
  <si>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</si>
  <si>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</si>
  <si>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</si>
  <si>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</si>
  <si>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</si>
  <si>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</si>
  <si>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</si>
  <si>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</si>
  <si>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</si>
  <si>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</si>
  <si>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</si>
  <si>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</si>
  <si>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</si>
  <si>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</si>
  <si>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</si>
  <si>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</si>
  <si>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</si>
  <si>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</si>
  <si>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</si>
  <si>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</si>
  <si>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</si>
  <si>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</si>
  <si>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</si>
  <si>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</si>
  <si>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</si>
  <si>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</si>
  <si>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</si>
  <si>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</si>
  <si>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</si>
  <si>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</si>
  <si>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</si>
  <si>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</si>
  <si>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</si>
  <si>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</si>
  <si>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</si>
  <si>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</si>
  <si>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</si>
  <si>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</si>
  <si>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</si>
  <si>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</si>
  <si>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</si>
  <si>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</si>
  <si>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</si>
  <si>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</si>
  <si>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</si>
  <si>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</si>
  <si>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</si>
  <si>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</si>
  <si>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</si>
  <si>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</si>
  <si>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</si>
  <si>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</si>
  <si>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</si>
  <si>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</si>
  <si>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</si>
  <si>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</si>
  <si>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</si>
  <si>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</si>
  <si>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</si>
  <si>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</si>
  <si>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</si>
  <si>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</si>
  <si>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</si>
  <si>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</si>
  <si>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</si>
  <si>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</si>
  <si>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</si>
  <si>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</si>
  <si>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</si>
  <si>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</si>
  <si>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</si>
  <si>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</si>
  <si>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</si>
  <si>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</si>
  <si>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</si>
  <si>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</si>
  <si>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</si>
  <si>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</si>
  <si>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</si>
  <si>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</si>
  <si>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</si>
  <si>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</si>
  <si>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</si>
  <si>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</si>
  <si>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</si>
  <si>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</si>
  <si>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</si>
  <si>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</si>
  <si>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</si>
  <si>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</si>
  <si>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</si>
  <si>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</si>
  <si>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</si>
  <si>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</si>
  <si>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</si>
  <si>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</si>
  <si>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</si>
  <si>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</si>
  <si>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</si>
  <si>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</si>
  <si>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</si>
  <si>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</si>
  <si>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</si>
  <si>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</si>
  <si>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</si>
  <si>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</si>
  <si>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</si>
  <si>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</si>
  <si>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</si>
  <si>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</si>
  <si>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</si>
  <si>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</si>
  <si>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</si>
  <si>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</si>
  <si>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</si>
  <si>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</si>
  <si>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</si>
  <si>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</si>
  <si>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</si>
  <si>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</si>
  <si>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</si>
  <si>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</si>
  <si>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</si>
  <si>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</si>
  <si>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</si>
  <si>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</si>
  <si>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</si>
  <si>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</si>
  <si>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</si>
  <si>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</si>
  <si>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</si>
  <si>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</si>
  <si>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</si>
  <si>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</si>
  <si>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</si>
  <si>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</si>
  <si>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</si>
  <si>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</si>
  <si>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</si>
  <si>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</si>
  <si>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</si>
  <si>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</si>
  <si>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</si>
  <si>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</si>
  <si>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</si>
  <si>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</si>
  <si>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</si>
  <si>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</si>
  <si>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</si>
  <si>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</si>
  <si>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</si>
  <si>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</si>
  <si>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</si>
  <si>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</si>
  <si>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</si>
  <si>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</si>
  <si>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</si>
  <si>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</si>
  <si>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</si>
  <si>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</si>
  <si>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</si>
  <si>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</si>
  <si>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</si>
  <si>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</si>
  <si>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</si>
  <si>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</si>
  <si>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</si>
  <si>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</si>
  <si>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</si>
  <si>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</si>
  <si>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</si>
  <si>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</si>
  <si>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</si>
  <si>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</si>
  <si>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</si>
  <si>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</si>
  <si>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</si>
  <si>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</si>
  <si>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</si>
  <si>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</si>
  <si>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</si>
  <si>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</si>
  <si>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</si>
  <si>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</si>
  <si>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</si>
  <si>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</si>
  <si>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</si>
  <si>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</si>
  <si>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</si>
  <si>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</si>
  <si>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</si>
  <si>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</si>
  <si>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</si>
  <si>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</si>
  <si>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</si>
  <si>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</si>
  <si>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</si>
  <si>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</si>
  <si>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</si>
  <si>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</si>
  <si>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</si>
  <si>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</si>
  <si>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</si>
  <si>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</si>
  <si>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</si>
  <si>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</si>
  <si>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</si>
  <si>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</si>
  <si>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</si>
  <si>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</si>
  <si>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</si>
  <si>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</si>
  <si>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</si>
  <si>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</si>
  <si>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</si>
  <si>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</si>
  <si>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</si>
  <si>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</si>
  <si>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</si>
  <si>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</si>
  <si>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</si>
  <si>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</si>
  <si>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</si>
  <si>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</si>
  <si>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</si>
  <si>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</si>
  <si>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</si>
  <si>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</si>
  <si>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</si>
  <si>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</si>
  <si>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</si>
  <si>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</si>
  <si>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</si>
  <si>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</si>
  <si>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</si>
  <si>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</si>
  <si>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</si>
  <si>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</si>
  <si>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</si>
  <si>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</si>
  <si>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</si>
  <si>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</si>
  <si>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</si>
  <si>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</si>
  <si>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</si>
  <si>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</si>
  <si>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</si>
  <si>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</si>
  <si>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</si>
  <si>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</si>
  <si>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</si>
  <si>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</si>
  <si>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</si>
  <si>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</si>
  <si>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</si>
  <si>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</si>
  <si>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</si>
  <si>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</si>
  <si>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</si>
  <si>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</si>
  <si>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</si>
  <si>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</si>
  <si>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</si>
  <si>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</si>
  <si>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</si>
  <si>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</si>
  <si>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</si>
  <si>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</si>
  <si>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</si>
  <si>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</si>
  <si>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</si>
  <si>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</si>
  <si>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</si>
  <si>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</si>
  <si>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</si>
  <si>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</si>
  <si>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</si>
  <si>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</si>
  <si>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</si>
  <si>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</si>
  <si>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</si>
  <si>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</si>
  <si>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</si>
  <si>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</si>
  <si>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</si>
  <si>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</si>
  <si>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</si>
  <si>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</si>
  <si>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</si>
  <si>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</si>
  <si>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</si>
  <si>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</si>
  <si>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</si>
  <si>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</si>
  <si>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</si>
  <si>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</si>
  <si>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</si>
  <si>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</si>
  <si>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</si>
  <si>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</si>
  <si>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</si>
  <si>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</si>
  <si>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</si>
  <si>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</si>
  <si>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</si>
  <si>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</si>
  <si>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</si>
  <si>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</si>
  <si>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</si>
  <si>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</si>
  <si>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</si>
  <si>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</si>
  <si>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</si>
  <si>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</si>
  <si>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</si>
  <si>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</si>
  <si>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</si>
  <si>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</si>
  <si>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</si>
  <si>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</si>
  <si>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</si>
  <si>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</si>
  <si>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</si>
  <si>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</si>
  <si>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</si>
  <si>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</si>
  <si>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</si>
  <si>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</si>
  <si>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</si>
  <si>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</si>
  <si>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</si>
  <si>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</si>
  <si>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</si>
  <si>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</si>
  <si>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</si>
  <si>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</si>
  <si>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</si>
  <si>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</si>
  <si>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</si>
  <si>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</si>
  <si>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</si>
  <si>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</si>
  <si>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</si>
  <si>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</si>
  <si>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</si>
  <si>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</si>
  <si>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</si>
  <si>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</si>
  <si>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</si>
  <si>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</si>
  <si>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</si>
  <si>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</si>
  <si>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</si>
  <si>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</si>
  <si>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</si>
  <si>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</si>
  <si>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</si>
  <si>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</si>
  <si>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</si>
  <si>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</si>
  <si>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</si>
  <si>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</si>
  <si>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</si>
  <si>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</si>
  <si>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</si>
  <si>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</si>
  <si>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</si>
  <si>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</si>
  <si>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</si>
  <si>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</si>
  <si>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</si>
  <si>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</si>
  <si>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</si>
  <si>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</si>
  <si>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</si>
  <si>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</si>
  <si>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</si>
  <si>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</si>
  <si>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</si>
  <si>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</si>
  <si>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</si>
  <si>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</si>
  <si>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</si>
  <si>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</si>
  <si>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</si>
  <si>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</si>
  <si>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</si>
  <si>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</si>
  <si>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</si>
  <si>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</si>
  <si>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</si>
  <si>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</si>
  <si>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</si>
  <si>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</si>
  <si>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</si>
  <si>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</si>
  <si>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</si>
  <si>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</si>
  <si>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</si>
  <si>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</si>
  <si>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</si>
  <si>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</si>
  <si>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</si>
  <si>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</si>
  <si>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</si>
  <si>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</si>
  <si>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</si>
  <si>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</si>
  <si>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</si>
  <si>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</si>
  <si>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</si>
  <si>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</si>
  <si>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</si>
  <si>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</si>
  <si>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</si>
  <si>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</si>
  <si>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</si>
  <si>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</si>
  <si>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</si>
  <si>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</si>
  <si>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</si>
  <si>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</si>
  <si>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</si>
  <si>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</si>
  <si>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</si>
  <si>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</si>
  <si>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</si>
  <si>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</si>
  <si>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</si>
  <si>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</si>
  <si>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</si>
  <si>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</si>
  <si>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</si>
  <si>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</si>
  <si>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</si>
  <si>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</si>
  <si>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</si>
  <si>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</si>
  <si>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</si>
  <si>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</si>
  <si>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</si>
  <si>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</si>
  <si>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</si>
  <si>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</si>
  <si>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</si>
  <si>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</si>
  <si>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</si>
  <si>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</si>
  <si>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</si>
  <si>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</si>
  <si>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</si>
  <si>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</si>
  <si>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</si>
  <si>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</si>
  <si>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</si>
  <si>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</si>
  <si>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</si>
  <si>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</si>
  <si>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</si>
  <si>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</si>
  <si>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</si>
  <si>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</si>
  <si>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</si>
  <si>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</si>
  <si>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</si>
  <si>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</si>
  <si>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</si>
  <si>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</si>
  <si>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</si>
  <si>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</si>
  <si>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</si>
  <si>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</si>
  <si>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</si>
  <si>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</si>
  <si>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</si>
  <si>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</si>
  <si>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</si>
  <si>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</si>
  <si>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</si>
  <si>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</si>
  <si>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</si>
  <si>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</si>
  <si>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</si>
  <si>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</si>
  <si>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</si>
  <si>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</si>
  <si>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</si>
  <si>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</si>
  <si>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</si>
  <si>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</si>
  <si>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</si>
  <si>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</si>
  <si>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</si>
  <si>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</si>
  <si>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</si>
  <si>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</si>
  <si>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</si>
  <si>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</si>
  <si>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</si>
  <si>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</si>
  <si>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</si>
  <si>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</si>
  <si>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</si>
  <si>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</si>
  <si>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</si>
  <si>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</si>
  <si>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</si>
  <si>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</si>
  <si>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</si>
  <si>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</si>
  <si>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</si>
  <si>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</si>
  <si>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</si>
  <si>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</si>
  <si>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</si>
  <si>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</si>
  <si>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</si>
  <si>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</si>
  <si>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</si>
  <si>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</si>
  <si>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</si>
  <si>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</si>
  <si>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</si>
  <si>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</si>
  <si>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</si>
  <si>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</si>
  <si>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</si>
  <si>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</si>
  <si>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</si>
  <si>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</si>
  <si>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</si>
  <si>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</si>
  <si>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</si>
  <si>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</si>
  <si>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</si>
  <si>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</si>
  <si>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</si>
  <si>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</si>
  <si>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</si>
  <si>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</si>
  <si>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</si>
  <si>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</si>
  <si>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</si>
  <si>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</si>
  <si>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</si>
  <si>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</si>
  <si>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</si>
  <si>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</si>
  <si>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</si>
  <si>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</si>
  <si>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</si>
  <si>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</si>
  <si>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</si>
  <si>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</si>
  <si>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</si>
  <si>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</si>
  <si>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</si>
  <si>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</si>
  <si>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</si>
  <si>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</si>
  <si>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</si>
  <si>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</si>
  <si>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</si>
  <si>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</si>
  <si>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</si>
  <si>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</si>
  <si>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</si>
  <si>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</si>
  <si>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</si>
  <si>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</si>
  <si>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</si>
  <si>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</si>
  <si>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</si>
  <si>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</si>
  <si>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</si>
  <si>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</si>
  <si>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</si>
  <si>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</si>
  <si>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</si>
  <si>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</si>
  <si>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</si>
  <si>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</si>
  <si>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</si>
  <si>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</si>
  <si>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</si>
  <si>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</si>
  <si>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</si>
  <si>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</si>
  <si>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</si>
  <si>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</si>
  <si>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</si>
  <si>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</si>
  <si>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</si>
  <si>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</si>
  <si>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</si>
  <si>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</si>
  <si>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</si>
  <si>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</si>
  <si>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</si>
  <si>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</si>
  <si>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</si>
  <si>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</si>
  <si>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</si>
  <si>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</si>
  <si>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</si>
  <si>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</si>
  <si>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</si>
  <si>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</si>
  <si>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</si>
  <si>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</si>
  <si>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</si>
  <si>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</si>
  <si>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</si>
  <si>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</si>
  <si>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</si>
  <si>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</si>
  <si>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</si>
  <si>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</si>
  <si>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</si>
  <si>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</si>
  <si>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</si>
  <si>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</si>
  <si>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</si>
  <si>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</si>
  <si>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</si>
  <si>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</si>
  <si>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</si>
  <si>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</si>
  <si>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</si>
  <si>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</si>
  <si>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</si>
  <si>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</si>
  <si>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</si>
  <si>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</si>
  <si>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</si>
  <si>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</si>
  <si>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</si>
  <si>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</si>
  <si>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</si>
  <si>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</si>
  <si>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</si>
  <si>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</si>
  <si>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</si>
  <si>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</si>
  <si>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</si>
  <si>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</si>
  <si>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</si>
  <si>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</si>
  <si>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</si>
  <si>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</si>
  <si>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</si>
  <si>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</si>
  <si>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</si>
  <si>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</si>
  <si>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</si>
  <si>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</si>
  <si>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</si>
  <si>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</si>
  <si>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</si>
  <si>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</si>
  <si>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</si>
  <si>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</si>
  <si>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</si>
  <si>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</si>
  <si>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</si>
  <si>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</si>
  <si>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</si>
  <si>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</si>
  <si>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</si>
  <si>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</si>
  <si>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</si>
  <si>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</si>
  <si>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</si>
  <si>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</si>
  <si>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</si>
  <si>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</si>
  <si>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</si>
  <si>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</si>
  <si>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</si>
  <si>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</si>
  <si>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</si>
  <si>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</si>
  <si>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</si>
  <si>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</si>
  <si>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</si>
  <si>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</si>
  <si>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</si>
  <si>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</si>
  <si>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</si>
  <si>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</si>
  <si>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</si>
  <si>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</si>
  <si>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</si>
  <si>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</si>
  <si>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</si>
  <si>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</si>
  <si>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</si>
  <si>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</si>
  <si>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</si>
  <si>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</si>
  <si>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</si>
  <si>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</si>
  <si>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</si>
  <si>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</si>
  <si>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</si>
  <si>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</si>
  <si>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</si>
  <si>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</si>
  <si>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</si>
  <si>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</si>
  <si>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</si>
  <si>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</si>
  <si>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</si>
  <si>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</si>
  <si>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</si>
  <si>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</si>
  <si>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</si>
  <si>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</si>
  <si>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</si>
  <si>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</si>
  <si>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</si>
  <si>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</si>
  <si>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</si>
  <si>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</si>
  <si>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</si>
  <si>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</si>
  <si>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</si>
  <si>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</si>
  <si>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</si>
  <si>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</si>
  <si>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</si>
  <si>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</si>
  <si>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</si>
  <si>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</si>
  <si>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</si>
  <si>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</si>
  <si>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</si>
  <si>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</si>
  <si>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</si>
  <si>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</si>
  <si>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</si>
  <si>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</si>
  <si>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</si>
  <si>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</si>
  <si>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</si>
  <si>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</si>
  <si>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</si>
  <si>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</si>
  <si>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</si>
  <si>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</si>
  <si>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</si>
  <si>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</si>
  <si>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</si>
  <si>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</si>
  <si>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</si>
  <si>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</si>
  <si>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</si>
  <si>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</si>
  <si>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</si>
  <si>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</si>
  <si>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</si>
  <si>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</si>
  <si>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</si>
  <si>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</si>
  <si>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</si>
  <si>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</si>
  <si>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</si>
  <si>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</si>
  <si>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</si>
  <si>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</si>
  <si>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</si>
  <si>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</si>
  <si>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</si>
  <si>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</si>
  <si>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</si>
  <si>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</si>
  <si>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</si>
  <si>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</si>
  <si>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</si>
  <si>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</si>
  <si>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</si>
  <si>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</si>
  <si>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</si>
  <si>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</si>
  <si>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</si>
  <si>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</si>
  <si>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</si>
  <si>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</si>
  <si>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</si>
  <si>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</si>
  <si>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</si>
  <si>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</si>
  <si>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</si>
  <si>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</si>
  <si>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</si>
  <si>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</si>
  <si>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</si>
  <si>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</si>
  <si>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</si>
  <si>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</si>
  <si>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</si>
  <si>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</si>
  <si>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</si>
  <si>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</si>
  <si>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</si>
  <si>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</si>
  <si>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</si>
  <si>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</si>
  <si>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</si>
  <si>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</si>
  <si>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</si>
  <si>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</si>
  <si>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</si>
  <si>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</si>
  <si>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</si>
  <si>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</si>
  <si>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</si>
  <si>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</si>
  <si>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</si>
  <si>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</si>
  <si>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</si>
  <si>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</si>
  <si>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</si>
  <si>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</si>
  <si>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</si>
  <si>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</si>
  <si>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</si>
  <si>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</si>
  <si>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</si>
  <si>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</si>
  <si>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</si>
  <si>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</si>
  <si>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</si>
  <si>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</si>
  <si>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</si>
  <si>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</si>
  <si>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</si>
  <si>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</si>
  <si>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</si>
  <si>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</si>
  <si>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</si>
  <si>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</si>
  <si>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</si>
  <si>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</si>
  <si>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</si>
  <si>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</si>
  <si>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</si>
  <si>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</si>
  <si>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</si>
  <si>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</si>
  <si>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</si>
  <si>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</si>
  <si>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</si>
  <si>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</si>
  <si>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</si>
  <si>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</si>
  <si>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</si>
  <si>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</si>
  <si>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</si>
  <si>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</si>
  <si>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</si>
  <si>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</si>
  <si>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</si>
  <si>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</si>
  <si>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</si>
  <si>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</si>
  <si>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</si>
  <si>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</si>
  <si>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</si>
  <si>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</si>
  <si>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</si>
  <si>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</si>
  <si>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</si>
  <si>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</si>
  <si>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</si>
  <si>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</si>
  <si>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</si>
  <si>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</si>
  <si>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</si>
  <si>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</si>
  <si>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</si>
  <si>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</si>
  <si>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</si>
  <si>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</si>
  <si>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</si>
  <si>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</si>
  <si>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</si>
  <si>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</si>
  <si>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</si>
  <si>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</si>
  <si>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</si>
  <si>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</si>
  <si>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</si>
  <si>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</si>
  <si>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</si>
  <si>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</si>
  <si>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</si>
  <si>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</si>
  <si>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</si>
  <si>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</si>
  <si>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</si>
  <si>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</si>
  <si>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</si>
  <si>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</si>
  <si>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</si>
  <si>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</si>
  <si>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</si>
  <si>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</si>
  <si>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</si>
  <si>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</si>
  <si>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</si>
  <si>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</si>
  <si>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</si>
  <si>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</si>
  <si>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</si>
  <si>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</si>
  <si>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</si>
  <si>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</si>
  <si>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</si>
  <si>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</si>
  <si>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</si>
  <si>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</si>
  <si>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</si>
  <si>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</si>
  <si>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</si>
  <si>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</si>
  <si>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</si>
  <si>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</si>
  <si>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</si>
  <si>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</si>
  <si>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</si>
  <si>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</si>
  <si>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</si>
  <si>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</si>
  <si>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</si>
  <si>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</si>
  <si>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</si>
  <si>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</si>
  <si>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</si>
  <si>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</si>
  <si>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</si>
  <si>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</si>
  <si>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</si>
  <si>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</si>
  <si>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</si>
  <si>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</si>
  <si>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</si>
  <si>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</si>
  <si>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</si>
  <si>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</si>
  <si>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</si>
  <si>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</si>
  <si>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</si>
  <si>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</si>
  <si>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</si>
  <si>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</si>
  <si>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</si>
  <si>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</si>
  <si>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</si>
  <si>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</si>
  <si>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</si>
  <si>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</si>
  <si>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</si>
  <si>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</si>
  <si>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</si>
  <si>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</si>
  <si>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</si>
  <si>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</si>
  <si>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</si>
  <si>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</si>
  <si>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</si>
  <si>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</si>
  <si>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</si>
  <si>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</si>
  <si>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</si>
  <si>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</si>
  <si>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</si>
  <si>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</si>
  <si>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</si>
  <si>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</si>
  <si>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</si>
  <si>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</si>
  <si>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</si>
  <si>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</si>
  <si>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</si>
  <si>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</si>
  <si>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</si>
  <si>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</si>
  <si>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</si>
  <si>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</si>
  <si>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</si>
  <si>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</si>
  <si>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</si>
  <si>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</si>
  <si>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</si>
  <si>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</si>
  <si>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</si>
  <si>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</si>
  <si>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</si>
  <si>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</si>
  <si>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</si>
  <si>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</si>
  <si>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</si>
  <si>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</si>
  <si>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</si>
  <si>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</si>
  <si>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</si>
  <si>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</si>
  <si>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</si>
  <si>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</si>
  <si>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</si>
  <si>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</si>
  <si>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</si>
  <si>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</si>
  <si>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</si>
  <si>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</si>
  <si>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</si>
  <si>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</si>
  <si>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</si>
  <si>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</si>
  <si>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</si>
  <si>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</si>
  <si>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</si>
  <si>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</si>
  <si>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</si>
  <si>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</si>
  <si>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</si>
  <si>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</si>
  <si>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</si>
  <si>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</si>
  <si>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</si>
  <si>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</si>
  <si>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</si>
  <si>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</si>
  <si>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</si>
  <si>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</si>
  <si>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</si>
  <si>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</si>
  <si>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</si>
  <si>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</si>
  <si>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</si>
  <si>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</si>
  <si>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</si>
  <si>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</si>
  <si>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</si>
  <si>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</si>
  <si>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</si>
  <si>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</si>
  <si>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</si>
  <si>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</si>
  <si>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</si>
  <si>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</si>
  <si>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</si>
  <si>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</si>
  <si>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</si>
  <si>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</si>
  <si>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</si>
  <si>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</si>
  <si>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</si>
  <si>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</si>
  <si>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</si>
  <si>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</si>
  <si>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</si>
  <si>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</si>
  <si>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</si>
  <si>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</si>
  <si>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</si>
  <si>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</si>
  <si>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</si>
  <si>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</si>
  <si>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</si>
  <si>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</si>
  <si>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</si>
  <si>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</si>
  <si>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</si>
  <si>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</si>
  <si>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</si>
  <si>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</si>
  <si>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</si>
  <si>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</si>
  <si>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</si>
  <si>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</si>
  <si>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</si>
  <si>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</si>
  <si>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</si>
  <si>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</si>
  <si>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</si>
  <si>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</si>
  <si>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</si>
  <si>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</si>
  <si>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</si>
  <si>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</si>
  <si>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</si>
  <si>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</si>
  <si>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</si>
  <si>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</si>
  <si>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</si>
  <si>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</si>
  <si>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</si>
  <si>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</si>
  <si>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</si>
  <si>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</si>
  <si>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</si>
  <si>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</si>
  <si>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</si>
  <si>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</si>
  <si>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</si>
  <si>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</si>
  <si>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</si>
  <si>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</si>
  <si>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</si>
  <si>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</si>
  <si>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</si>
  <si>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</si>
  <si>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</si>
  <si>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</si>
  <si>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</si>
  <si>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</si>
  <si>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</si>
  <si>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</si>
  <si>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</si>
  <si>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</si>
  <si>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</si>
  <si>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</si>
  <si>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</si>
  <si>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</si>
  <si>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</si>
  <si>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</si>
  <si>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</si>
  <si>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</si>
  <si>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</si>
  <si>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</si>
  <si>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</si>
  <si>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</si>
  <si>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</si>
  <si>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</si>
  <si>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</si>
  <si>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</si>
  <si>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</si>
  <si>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</si>
  <si>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</si>
  <si>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</si>
  <si>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</si>
  <si>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</si>
  <si>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</si>
  <si>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</si>
  <si>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</si>
  <si>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</si>
  <si>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</si>
  <si>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</si>
  <si>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</si>
  <si>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</si>
  <si>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</si>
  <si>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</si>
  <si>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</si>
  <si>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</si>
  <si>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</si>
  <si>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</si>
  <si>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</si>
  <si>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</si>
  <si>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</si>
  <si>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</si>
  <si>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</si>
  <si>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</si>
  <si>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</si>
  <si>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</si>
  <si>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</si>
  <si>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</si>
  <si>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</si>
  <si>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</si>
  <si>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</si>
  <si>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</si>
  <si>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</si>
  <si>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</si>
  <si>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</si>
  <si>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</si>
  <si>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</si>
  <si>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</si>
  <si>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</si>
  <si>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</si>
  <si>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</si>
  <si>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</si>
  <si>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</si>
  <si>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</si>
  <si>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</si>
  <si>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</si>
  <si>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</si>
  <si>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</si>
  <si>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</si>
  <si>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</si>
  <si>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</si>
  <si>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</si>
  <si>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</si>
  <si>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</si>
  <si>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</si>
  <si>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</si>
  <si>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</si>
  <si>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</si>
  <si>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</si>
  <si>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</si>
  <si>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</si>
  <si>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</si>
  <si>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</si>
  <si>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</si>
  <si>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</si>
  <si>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</si>
  <si>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</si>
  <si>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</si>
  <si>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</si>
  <si>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</si>
  <si>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</si>
  <si>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</si>
  <si>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</si>
  <si>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</si>
  <si>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</si>
  <si>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</si>
  <si>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</si>
  <si>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</si>
  <si>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</si>
  <si>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</si>
  <si>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</si>
  <si>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</si>
  <si>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</si>
  <si>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</si>
  <si>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</si>
  <si>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</si>
  <si>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</si>
  <si>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</si>
  <si>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</si>
  <si>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</si>
  <si>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</si>
  <si>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</si>
  <si>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</si>
  <si>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</si>
  <si>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</si>
  <si>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</si>
  <si>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</si>
  <si>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</si>
  <si>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</si>
  <si>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</si>
  <si>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</si>
  <si>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</si>
  <si>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</si>
  <si>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</si>
  <si>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</si>
  <si>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</si>
  <si>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</si>
  <si>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</si>
  <si>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</si>
  <si>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</si>
  <si>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</si>
  <si>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</si>
  <si>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</si>
  <si>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</si>
  <si>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</si>
  <si>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</si>
  <si>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</si>
  <si>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</si>
  <si>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</si>
  <si>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</si>
  <si>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</si>
  <si>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</si>
  <si>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</si>
  <si>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</si>
  <si>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</si>
  <si>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</si>
  <si>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</si>
  <si>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</si>
  <si>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</si>
  <si>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</si>
  <si>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</si>
  <si>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</si>
  <si>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</si>
  <si>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</si>
  <si>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</si>
  <si>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</si>
  <si>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</si>
  <si>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</si>
  <si>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</si>
  <si>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</si>
  <si>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</si>
  <si>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</si>
  <si>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</si>
  <si>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</si>
  <si>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</si>
  <si>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</si>
  <si>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</si>
  <si>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</si>
  <si>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</si>
  <si>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</si>
  <si>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</si>
  <si>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</si>
  <si>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</si>
  <si>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</si>
  <si>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</si>
  <si>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</si>
  <si>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</si>
  <si>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</si>
  <si>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</si>
  <si>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</si>
  <si>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</si>
  <si>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</si>
  <si>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</si>
  <si>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</si>
  <si>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</si>
  <si>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</si>
  <si>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</si>
  <si>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</si>
  <si>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</si>
  <si>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</si>
  <si>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</si>
  <si>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</si>
  <si>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</si>
  <si>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</si>
  <si>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</si>
  <si>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</si>
  <si>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</si>
  <si>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</si>
  <si>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</si>
  <si>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</si>
  <si>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</si>
  <si>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</si>
  <si>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</si>
  <si>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</si>
  <si>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</si>
  <si>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</si>
  <si>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</si>
  <si>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</si>
  <si>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</si>
  <si>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</si>
  <si>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</si>
  <si>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</si>
  <si>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</si>
  <si>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</si>
  <si>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</si>
  <si>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</si>
  <si>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</si>
  <si>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</si>
  <si>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</si>
  <si>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</si>
  <si>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</si>
  <si>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</si>
  <si>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</si>
  <si>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</si>
  <si>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</si>
  <si>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</si>
  <si>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</si>
  <si>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</si>
  <si>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</si>
  <si>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</si>
  <si>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</si>
  <si>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</si>
  <si>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</si>
  <si>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</si>
  <si>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</si>
  <si>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</si>
  <si>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</si>
  <si>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</si>
  <si>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</si>
  <si>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</si>
  <si>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</si>
  <si>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</si>
  <si>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</si>
  <si>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</si>
  <si>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</si>
  <si>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</si>
  <si>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</si>
  <si>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</si>
  <si>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</si>
  <si>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</si>
  <si>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</si>
  <si>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</si>
  <si>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</si>
  <si>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</si>
  <si>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</si>
  <si>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</si>
  <si>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</si>
  <si>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</si>
  <si>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</si>
  <si>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</si>
  <si>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</si>
  <si>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</si>
  <si>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</si>
  <si>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</si>
  <si>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</si>
  <si>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</si>
  <si>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</si>
  <si>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</si>
  <si>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</si>
  <si>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</si>
  <si>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</si>
  <si>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</si>
  <si>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</si>
  <si>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</si>
  <si>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</si>
  <si>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</si>
  <si>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</si>
  <si>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</si>
  <si>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</si>
  <si>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</si>
  <si>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</si>
  <si>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</si>
  <si>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</si>
  <si>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</si>
  <si>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</si>
  <si>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</si>
  <si>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</si>
  <si>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</si>
  <si>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</si>
  <si>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</si>
  <si>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</si>
  <si>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</si>
  <si>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</si>
  <si>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</si>
  <si>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</si>
  <si>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</si>
  <si>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</si>
  <si>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</si>
  <si>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</si>
  <si>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</si>
  <si>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</si>
  <si>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</si>
  <si>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</si>
  <si>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</si>
  <si>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</si>
  <si>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</si>
  <si>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</si>
  <si>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</si>
  <si>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</si>
  <si>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</si>
  <si>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</si>
  <si>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</si>
  <si>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</si>
  <si>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</si>
  <si>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</si>
  <si>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</si>
  <si>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</si>
  <si>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</si>
  <si>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</si>
  <si>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</si>
  <si>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</si>
  <si>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</si>
  <si>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</si>
  <si>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</si>
  <si>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</si>
  <si>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</si>
  <si>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</si>
  <si>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</si>
  <si>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</si>
  <si>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</si>
  <si>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</si>
  <si>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</si>
  <si>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</si>
  <si>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</si>
  <si>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</si>
  <si>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</si>
  <si>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</si>
  <si>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</si>
  <si>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</si>
  <si>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</si>
  <si>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</si>
  <si>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</si>
  <si>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</si>
  <si>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</si>
  <si>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</si>
  <si>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</si>
  <si>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</si>
  <si>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</si>
  <si>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</si>
  <si>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</si>
  <si>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</si>
  <si>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</si>
  <si>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</si>
  <si>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</si>
  <si>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</si>
  <si>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</si>
  <si>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</si>
  <si>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</si>
  <si>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</si>
  <si>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</si>
  <si>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</si>
  <si>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</si>
  <si>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</si>
  <si>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</si>
  <si>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</si>
  <si>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</si>
  <si>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</si>
  <si>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</si>
  <si>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</si>
  <si>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</si>
  <si>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</si>
  <si>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</si>
  <si>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</si>
  <si>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</si>
  <si>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</si>
  <si>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</si>
  <si>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</si>
  <si>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</si>
  <si>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</si>
  <si>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</si>
  <si>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</si>
  <si>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</si>
  <si>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</si>
  <si>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</si>
  <si>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</si>
  <si>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</si>
  <si>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</si>
  <si>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</si>
  <si>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</si>
  <si>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</si>
  <si>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</si>
  <si>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</si>
  <si>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</si>
  <si>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</si>
  <si>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</si>
  <si>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</si>
  <si>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</si>
  <si>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</si>
  <si>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</si>
  <si>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</si>
  <si>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</si>
  <si>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</si>
  <si>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</si>
  <si>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</si>
  <si>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</si>
  <si>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</si>
  <si>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</si>
  <si>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</si>
  <si>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</si>
  <si>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</si>
  <si>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</si>
  <si>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</si>
  <si>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</si>
  <si>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</si>
  <si>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</si>
  <si>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</si>
  <si>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</si>
  <si>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</si>
  <si>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</si>
  <si>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</si>
  <si>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</si>
  <si>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</si>
  <si>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</si>
  <si>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</si>
  <si>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</si>
  <si>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</si>
  <si>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</si>
  <si>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</si>
  <si>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</si>
  <si>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</si>
  <si>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</si>
  <si>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</si>
  <si>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</si>
  <si>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</si>
  <si>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</si>
  <si>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</si>
  <si>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</si>
  <si>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</si>
  <si>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</si>
  <si>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</si>
  <si>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</si>
  <si>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</si>
  <si>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</si>
  <si>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</si>
  <si>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</si>
  <si>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</si>
  <si>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</si>
  <si>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</si>
  <si>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</si>
  <si>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</si>
  <si>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</si>
  <si>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</si>
  <si>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</si>
  <si>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</si>
  <si>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</si>
  <si>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</si>
  <si>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</si>
  <si>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</si>
  <si>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</si>
  <si>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</si>
  <si>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</si>
  <si>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</si>
  <si>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</si>
  <si>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</si>
  <si>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</si>
  <si>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</si>
  <si>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</si>
  <si>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</si>
  <si>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</si>
  <si>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</si>
  <si>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</si>
  <si>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</si>
  <si>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</si>
  <si>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</si>
  <si>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</si>
  <si>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</si>
  <si>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</si>
  <si>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</si>
  <si>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</si>
  <si>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</si>
  <si>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</si>
  <si>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</si>
  <si>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</si>
  <si>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</si>
  <si>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</si>
  <si>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</si>
  <si>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</si>
  <si>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</si>
  <si>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</si>
  <si>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</si>
  <si>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</si>
  <si>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</si>
  <si>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</si>
  <si>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</si>
  <si>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</si>
  <si>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</si>
  <si>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</si>
  <si>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</si>
  <si>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</si>
  <si>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</si>
  <si>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</si>
  <si>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</si>
  <si>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</si>
  <si>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</si>
  <si>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</si>
  <si>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</si>
  <si>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</si>
  <si>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</si>
  <si>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</si>
  <si>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</si>
  <si>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</si>
  <si>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</si>
  <si>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</si>
  <si>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</si>
  <si>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</si>
  <si>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</si>
  <si>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</si>
  <si>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</si>
  <si>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</si>
  <si>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</si>
  <si>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</si>
  <si>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</si>
  <si>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</si>
  <si>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</si>
  <si>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</si>
  <si>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</si>
  <si>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</si>
  <si>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</si>
  <si>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</si>
  <si>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</si>
  <si>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</si>
  <si>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</si>
  <si>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</si>
  <si>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</si>
  <si>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</si>
  <si>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</si>
  <si>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</si>
  <si>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</si>
  <si>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</si>
  <si>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</si>
  <si>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</si>
  <si>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</si>
  <si>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</si>
  <si>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</si>
  <si>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</si>
  <si>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</si>
  <si>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</si>
  <si>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</si>
  <si>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</si>
  <si>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</si>
  <si>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</si>
  <si>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</si>
  <si>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</si>
  <si>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</si>
  <si>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</si>
  <si>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</si>
  <si>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</si>
  <si>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</si>
  <si>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</si>
  <si>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</si>
  <si>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</si>
  <si>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</si>
  <si>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</si>
  <si>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</si>
  <si>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</si>
  <si>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</si>
  <si>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</si>
  <si>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</si>
  <si>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</si>
  <si>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</si>
  <si>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</si>
  <si>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</si>
  <si>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</si>
  <si>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</si>
  <si>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</si>
  <si>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</si>
  <si>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</si>
  <si>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</si>
  <si>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</si>
  <si>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</si>
  <si>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</si>
  <si>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</si>
  <si>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</si>
  <si>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</si>
  <si>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</si>
  <si>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</si>
  <si>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</si>
  <si>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</si>
  <si>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</si>
  <si>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</si>
  <si>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</si>
  <si>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</si>
  <si>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</si>
  <si>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</si>
  <si>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</si>
  <si>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</si>
  <si>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</si>
  <si>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</si>
  <si>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</si>
  <si>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</si>
  <si>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</si>
  <si>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</si>
  <si>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</si>
  <si>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</si>
  <si>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</si>
  <si>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</si>
  <si>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</si>
  <si>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</si>
  <si>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</si>
  <si>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</si>
  <si>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</si>
  <si>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</si>
  <si>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</si>
  <si>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</si>
  <si>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</si>
  <si>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</si>
  <si>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</si>
  <si>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</si>
  <si>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</si>
  <si>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</si>
  <si>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</si>
  <si>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</si>
  <si>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</si>
  <si>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</si>
  <si>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</si>
  <si>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</si>
  <si>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</si>
  <si>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</si>
  <si>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</si>
  <si>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</si>
  <si>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</si>
  <si>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</si>
  <si>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</si>
  <si>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</si>
  <si>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</si>
  <si>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</si>
  <si>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</si>
  <si>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</si>
  <si>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</si>
  <si>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</si>
  <si>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</si>
  <si>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</si>
  <si>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</si>
  <si>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</si>
  <si>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</si>
  <si>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</si>
  <si>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</si>
  <si>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</si>
  <si>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</si>
  <si>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</si>
  <si>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</si>
  <si>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</si>
  <si>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</si>
  <si>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</si>
  <si>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</si>
  <si>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</si>
  <si>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</si>
  <si>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</si>
  <si>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</si>
  <si>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</si>
  <si>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</si>
  <si>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</si>
  <si>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</si>
  <si>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</si>
  <si>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</si>
  <si>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</si>
  <si>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</si>
  <si>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</si>
  <si>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</si>
  <si>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</si>
  <si>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</si>
  <si>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</si>
  <si>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</si>
  <si>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</si>
  <si>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</si>
  <si>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</si>
  <si>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</si>
  <si>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</si>
  <si>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</si>
  <si>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</si>
  <si>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</si>
  <si>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</si>
  <si>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</si>
  <si>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</si>
  <si>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</si>
  <si>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</si>
  <si>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</si>
  <si>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</si>
  <si>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</si>
  <si>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</si>
  <si>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</si>
  <si>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</si>
  <si>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</si>
  <si>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</si>
  <si>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</si>
  <si>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</si>
  <si>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</si>
  <si>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</si>
  <si>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</si>
  <si>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</si>
  <si>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</si>
  <si>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</si>
  <si>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</si>
  <si>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</si>
  <si>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</si>
  <si>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</si>
  <si>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</si>
  <si>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</si>
  <si>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</si>
  <si>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</si>
  <si>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</si>
  <si>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</si>
  <si>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</si>
  <si>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</si>
  <si>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</si>
  <si>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</si>
  <si>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</si>
  <si>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</si>
  <si>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</si>
  <si>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</si>
  <si>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</si>
  <si>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</si>
  <si>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</si>
  <si>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</si>
  <si>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</si>
  <si>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</si>
  <si>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</si>
  <si>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</si>
  <si>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</si>
  <si>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</si>
  <si>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</si>
  <si>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</si>
  <si>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</si>
  <si>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</si>
  <si>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</si>
  <si>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</si>
  <si>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</si>
  <si>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</si>
  <si>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</si>
  <si>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</si>
  <si>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</si>
  <si>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</si>
  <si>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</si>
  <si>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</si>
  <si>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</si>
  <si>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</si>
  <si>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</si>
  <si>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</si>
  <si>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</si>
  <si>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</si>
  <si>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</si>
  <si>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</si>
  <si>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</si>
  <si>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</si>
  <si>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</si>
  <si>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</si>
  <si>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</si>
  <si>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</si>
  <si>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</si>
  <si>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</si>
  <si>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</si>
  <si>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</si>
  <si>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</si>
  <si>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</si>
  <si>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</si>
  <si>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</si>
  <si>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</si>
  <si>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</si>
  <si>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</si>
  <si>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</si>
  <si>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</si>
  <si>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</si>
  <si>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</si>
  <si>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</si>
  <si>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</si>
  <si>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</si>
  <si>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</si>
  <si>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</si>
  <si>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</si>
  <si>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</si>
  <si>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</si>
  <si>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</si>
  <si>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</si>
  <si>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</si>
  <si>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</si>
  <si>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</si>
  <si>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</si>
  <si>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</si>
  <si>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</si>
  <si>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</si>
  <si>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</si>
  <si>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</si>
  <si>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</si>
  <si>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</si>
  <si>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</si>
  <si>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</si>
  <si>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</si>
  <si>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</si>
  <si>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</si>
  <si>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</si>
  <si>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</si>
  <si>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</si>
  <si>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</si>
  <si>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</si>
  <si>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</si>
  <si>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</si>
  <si>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</si>
  <si>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</si>
  <si>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</si>
  <si>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</si>
  <si>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</si>
  <si>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</si>
  <si>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</si>
  <si>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</si>
  <si>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</si>
  <si>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</si>
  <si>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</si>
  <si>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</si>
  <si>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</si>
  <si>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</si>
  <si>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</si>
  <si>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</si>
  <si>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</si>
  <si>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</si>
  <si>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</si>
  <si>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</si>
  <si>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</si>
  <si>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</si>
  <si>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</si>
  <si>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</si>
  <si>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</si>
  <si>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</si>
  <si>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</si>
  <si>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</si>
  <si>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</si>
  <si>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</si>
  <si>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</si>
  <si>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</si>
  <si>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</si>
  <si>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</si>
  <si>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</si>
  <si>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</si>
  <si>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</si>
  <si>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</si>
  <si>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</si>
  <si>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</si>
  <si>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</si>
  <si>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</si>
  <si>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</si>
  <si>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</si>
  <si>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</si>
  <si>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</si>
  <si>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</si>
  <si>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</si>
  <si>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</si>
  <si>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</si>
  <si>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</si>
  <si>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</si>
  <si>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</si>
  <si>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</si>
  <si>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</si>
  <si>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</si>
  <si>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</si>
  <si>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</si>
  <si>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</si>
  <si>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</si>
  <si>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</si>
  <si>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</si>
  <si>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</si>
  <si>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</si>
  <si>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</si>
  <si>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</si>
  <si>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</si>
  <si>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</si>
  <si>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</si>
  <si>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</si>
  <si>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</si>
  <si>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</si>
  <si>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</si>
  <si>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</si>
  <si>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</si>
  <si>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</si>
  <si>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</si>
  <si>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</si>
  <si>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</si>
  <si>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</si>
  <si>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</si>
  <si>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</si>
  <si>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</si>
  <si>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</si>
  <si>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</si>
  <si>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</si>
  <si>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</si>
  <si>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</si>
  <si>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</si>
  <si>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</si>
  <si>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</si>
  <si>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</si>
  <si>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</si>
  <si>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</si>
  <si>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</si>
  <si>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</si>
  <si>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</si>
  <si>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</si>
  <si>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</si>
  <si>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</si>
  <si>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</si>
  <si>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</si>
  <si>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</si>
  <si>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</si>
  <si>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</si>
  <si>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</si>
  <si>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</si>
  <si>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</si>
  <si>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</si>
  <si>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</si>
  <si>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</si>
  <si>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</si>
  <si>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</si>
  <si>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</si>
  <si>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</si>
  <si>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</si>
  <si>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</si>
  <si>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</si>
  <si>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</si>
  <si>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</si>
  <si>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</si>
  <si>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</si>
  <si>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</si>
  <si>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</si>
  <si>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</si>
  <si>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</si>
  <si>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</si>
  <si>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</si>
  <si>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</si>
  <si>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</si>
  <si>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</si>
  <si>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</si>
  <si>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</si>
  <si>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</si>
  <si>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</si>
  <si>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</si>
  <si>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</si>
  <si>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</si>
  <si>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</si>
  <si>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</si>
  <si>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</si>
  <si>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</si>
  <si>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</si>
  <si>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</si>
  <si>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</si>
  <si>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</si>
  <si>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</si>
  <si>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</si>
  <si>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</si>
  <si>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</si>
  <si>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</si>
  <si>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</si>
  <si>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</si>
  <si>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</si>
  <si>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</si>
  <si>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</si>
  <si>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</si>
  <si>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</si>
  <si>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</si>
  <si>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</si>
  <si>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</si>
  <si>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</si>
  <si>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</si>
  <si>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</si>
  <si>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</si>
  <si>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</si>
  <si>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</si>
  <si>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</si>
  <si>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</si>
  <si>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</si>
  <si>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</si>
  <si>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</si>
  <si>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</si>
  <si>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</si>
  <si>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</si>
  <si>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</si>
  <si>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</si>
  <si>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</si>
  <si>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</si>
  <si>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</si>
  <si>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</si>
  <si>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</si>
  <si>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</si>
  <si>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</si>
  <si>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</si>
  <si>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</si>
  <si>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</si>
  <si>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</si>
  <si>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</si>
  <si>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</si>
  <si>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</si>
  <si>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</si>
  <si>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</si>
  <si>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</si>
  <si>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</si>
  <si>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</si>
  <si>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</si>
  <si>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</si>
  <si>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</si>
  <si>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</si>
  <si>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</si>
  <si>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</si>
  <si>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</si>
  <si>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</si>
  <si>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</si>
  <si>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</si>
  <si>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</si>
  <si>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</si>
  <si>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</si>
  <si>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</si>
  <si>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</si>
  <si>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</si>
  <si>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</si>
  <si>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</si>
  <si>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</si>
  <si>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</si>
  <si>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</si>
  <si>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</si>
  <si>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</si>
  <si>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</si>
  <si>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</si>
  <si>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</si>
  <si>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</si>
  <si>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</si>
  <si>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</si>
  <si>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</si>
  <si>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</si>
  <si>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</si>
  <si>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</si>
  <si>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</si>
  <si>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</si>
  <si>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</si>
  <si>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</si>
  <si>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</si>
  <si>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</si>
  <si>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</si>
  <si>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</si>
  <si>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</si>
  <si>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</si>
  <si>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</si>
  <si>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</si>
  <si>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</si>
  <si>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</si>
  <si>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</si>
  <si>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</si>
  <si>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</si>
  <si>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</si>
  <si>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</si>
  <si>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</si>
  <si>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</si>
  <si>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</si>
  <si>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</si>
  <si>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</si>
  <si>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</si>
  <si>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</si>
  <si>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</si>
  <si>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</si>
  <si>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</si>
  <si>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</si>
  <si>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</si>
  <si>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</si>
  <si>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</si>
  <si>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</si>
  <si>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</si>
  <si>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</si>
  <si>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</si>
  <si>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</si>
  <si>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</si>
  <si>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</si>
  <si>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</si>
  <si>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</si>
  <si>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</si>
  <si>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</si>
  <si>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</si>
  <si>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</si>
  <si>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</si>
  <si>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</si>
  <si>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</si>
  <si>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</si>
  <si>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</si>
  <si>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</si>
  <si>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</si>
  <si>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</si>
  <si>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</si>
  <si>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</si>
  <si>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</si>
  <si>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</si>
  <si>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</si>
  <si>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</si>
  <si>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</si>
  <si>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</si>
  <si>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</si>
  <si>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</si>
  <si>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</si>
  <si>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</si>
  <si>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</si>
  <si>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</si>
  <si>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</si>
  <si>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</si>
  <si>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</si>
  <si>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</si>
  <si>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</si>
  <si>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</si>
  <si>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</si>
  <si>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</si>
  <si>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</si>
  <si>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</si>
  <si>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</si>
  <si>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</si>
  <si>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</si>
  <si>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</si>
  <si>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</si>
  <si>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</si>
  <si>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</si>
  <si>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</si>
  <si>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</si>
  <si>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</si>
  <si>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</si>
  <si>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</si>
  <si>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</si>
  <si>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</si>
  <si>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</si>
  <si>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</si>
  <si>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</si>
  <si>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</si>
  <si>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</si>
  <si>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</si>
  <si>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</si>
  <si>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</si>
  <si>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</si>
  <si>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</si>
  <si>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</si>
  <si>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</si>
  <si>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</si>
  <si>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</si>
  <si>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</si>
  <si>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</si>
  <si>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</si>
  <si>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</si>
  <si>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</si>
  <si>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</si>
  <si>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</si>
  <si>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</si>
  <si>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</si>
  <si>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</si>
  <si>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</si>
  <si>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</si>
  <si>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</si>
  <si>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</si>
  <si>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</si>
  <si>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</si>
  <si>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</si>
  <si>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</si>
  <si>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</si>
  <si>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</si>
  <si>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</si>
  <si>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</si>
  <si>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</si>
  <si>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</si>
  <si>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</si>
  <si>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</si>
  <si>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</si>
  <si>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</si>
  <si>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</si>
  <si>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</si>
  <si>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</si>
  <si>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</si>
  <si>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</si>
  <si>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</si>
  <si>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</si>
  <si>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</si>
  <si>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</si>
  <si>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</si>
  <si>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</si>
  <si>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</si>
  <si>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</si>
  <si>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</si>
  <si>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</si>
  <si>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</si>
  <si>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</si>
  <si>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</si>
  <si>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</si>
  <si>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</si>
  <si>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</si>
  <si>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</si>
  <si>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</si>
  <si>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</si>
  <si>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</si>
  <si>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</si>
  <si>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</si>
  <si>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</si>
  <si>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</si>
  <si>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</si>
  <si>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</si>
  <si>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</si>
  <si>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</si>
  <si>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</si>
  <si>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</si>
  <si>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</si>
  <si>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</si>
  <si>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</si>
  <si>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</si>
  <si>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</si>
  <si>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</si>
  <si>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</si>
  <si>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</si>
  <si>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</si>
  <si>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</si>
  <si>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</si>
  <si>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</si>
  <si>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</si>
  <si>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</si>
  <si>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</si>
  <si>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</si>
  <si>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</si>
  <si>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</si>
  <si>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</si>
  <si>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</si>
  <si>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</si>
  <si>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</si>
  <si>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</si>
  <si>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</si>
  <si>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</si>
  <si>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</si>
  <si>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</si>
  <si>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</si>
  <si>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</si>
  <si>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</si>
  <si>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</si>
  <si>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</si>
  <si>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</si>
  <si>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</si>
  <si>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</si>
  <si>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</si>
  <si>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</si>
  <si>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</si>
  <si>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</si>
  <si>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</si>
  <si>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</si>
  <si>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</si>
  <si>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</si>
  <si>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</si>
  <si>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</si>
  <si>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</si>
  <si>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</si>
  <si>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</si>
  <si>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</si>
  <si>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</si>
  <si>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</si>
  <si>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</si>
  <si>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</si>
  <si>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</si>
  <si>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</si>
  <si>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</si>
  <si>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</si>
  <si>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</si>
  <si>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</si>
  <si>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</si>
  <si>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</si>
  <si>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</si>
  <si>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</si>
  <si>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</si>
  <si>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</si>
  <si>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</si>
  <si>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</si>
  <si>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</si>
  <si>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</si>
  <si>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</si>
  <si>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</si>
  <si>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</si>
  <si>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</si>
  <si>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</si>
  <si>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</si>
  <si>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</si>
  <si>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</si>
  <si>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</si>
  <si>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</si>
  <si>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</si>
  <si>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</si>
  <si>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</si>
  <si>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</si>
  <si>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</si>
  <si>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</si>
  <si>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</si>
  <si>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</si>
  <si>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</si>
  <si>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</si>
  <si>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</si>
  <si>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</si>
  <si>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</si>
  <si>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</si>
  <si>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</si>
  <si>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</si>
  <si>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</si>
  <si>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</si>
  <si>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</si>
  <si>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</si>
  <si>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</si>
  <si>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</si>
  <si>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</si>
  <si>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</si>
  <si>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</si>
  <si>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</si>
  <si>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</si>
  <si>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</si>
  <si>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</si>
  <si>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</si>
  <si>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</si>
  <si>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</si>
  <si>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</si>
  <si>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</si>
  <si>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</si>
  <si>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</si>
  <si>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</si>
  <si>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</si>
  <si>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</si>
  <si>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</si>
  <si>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</si>
  <si>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</si>
  <si>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</si>
  <si>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</si>
  <si>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</si>
  <si>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</si>
  <si>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</si>
  <si>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</si>
  <si>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</si>
  <si>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</si>
  <si>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</si>
  <si>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</si>
  <si>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</si>
  <si>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</si>
  <si>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</si>
  <si>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</si>
  <si>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</si>
  <si>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</si>
  <si>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</si>
  <si>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</si>
  <si>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</si>
  <si>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</si>
  <si>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</si>
  <si>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</si>
  <si>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</si>
  <si>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</si>
  <si>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</si>
  <si>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</si>
  <si>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</si>
  <si>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</si>
  <si>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</si>
  <si>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</si>
  <si>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</si>
  <si>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</si>
  <si>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</si>
  <si>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</si>
  <si>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</si>
  <si>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</si>
  <si>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</si>
  <si>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</si>
  <si>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</si>
  <si>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</si>
  <si>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</si>
  <si>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</si>
  <si>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</si>
  <si>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</si>
  <si>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</si>
  <si>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</si>
  <si>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</si>
  <si>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</si>
  <si>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</si>
  <si>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</si>
  <si>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</si>
  <si>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</si>
  <si>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</si>
  <si>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</si>
  <si>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</si>
  <si>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</si>
  <si>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</si>
  <si>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</si>
  <si>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</si>
  <si>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</si>
  <si>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</si>
  <si>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</si>
  <si>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</si>
  <si>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</si>
  <si>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</si>
  <si>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</si>
  <si>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</si>
  <si>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</si>
  <si>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</si>
  <si>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</si>
  <si>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</si>
  <si>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</si>
  <si>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</si>
  <si>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</si>
  <si>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</si>
  <si>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</si>
  <si>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</si>
  <si>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</si>
  <si>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</si>
  <si>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</si>
  <si>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</si>
  <si>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</si>
  <si>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</si>
  <si>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</si>
  <si>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</si>
  <si>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</si>
  <si>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</si>
  <si>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</si>
  <si>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</si>
  <si>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</si>
  <si>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</si>
  <si>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</si>
  <si>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</si>
  <si>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</si>
  <si>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</si>
  <si>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</si>
  <si>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</si>
  <si>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</si>
  <si>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</si>
  <si>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</si>
  <si>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</si>
  <si>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</si>
  <si>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</si>
  <si>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</si>
  <si>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</si>
  <si>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</si>
  <si>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</si>
  <si>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</si>
  <si>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</si>
  <si>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</si>
  <si>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</si>
  <si>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</si>
  <si>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</si>
  <si>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</si>
  <si>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</si>
  <si>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</si>
  <si>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</si>
  <si>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</si>
  <si>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</si>
  <si>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</si>
  <si>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</si>
  <si>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</si>
  <si>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</si>
  <si>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</si>
  <si>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</si>
  <si>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</si>
  <si>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</si>
  <si>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</si>
  <si>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</si>
  <si>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</si>
  <si>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</si>
  <si>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</si>
  <si>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</si>
  <si>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</si>
  <si>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</si>
  <si>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</si>
  <si>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</si>
  <si>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</si>
  <si>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</si>
  <si>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</si>
  <si>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</si>
  <si>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</si>
  <si>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</si>
  <si>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</si>
  <si>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</si>
  <si>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</si>
  <si>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</si>
  <si>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</si>
  <si>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</si>
  <si>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</si>
  <si>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</si>
  <si>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</si>
  <si>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</si>
  <si>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</si>
  <si>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</si>
  <si>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</si>
  <si>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</si>
  <si>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</si>
  <si>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</si>
  <si>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</si>
  <si>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</si>
  <si>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</si>
  <si>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</si>
  <si>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</si>
  <si>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</si>
  <si>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</si>
  <si>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</si>
  <si>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</si>
  <si>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</si>
  <si>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</si>
  <si>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</si>
  <si>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</si>
  <si>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</si>
  <si>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</si>
  <si>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</si>
  <si>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</si>
  <si>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</si>
  <si>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</si>
  <si>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</si>
  <si>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</si>
  <si>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</si>
  <si>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</si>
  <si>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</si>
  <si>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</si>
  <si>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</si>
  <si>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</si>
  <si>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</si>
  <si>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</si>
  <si>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</si>
  <si>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</si>
  <si>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</si>
  <si>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</si>
  <si>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</si>
  <si>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</si>
  <si>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</si>
  <si>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</si>
  <si>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</si>
  <si>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</si>
  <si>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</si>
  <si>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</si>
  <si>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</si>
  <si>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</si>
  <si>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</si>
  <si>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</si>
  <si>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</si>
  <si>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</si>
  <si>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</si>
  <si>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</si>
  <si>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</si>
  <si>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</si>
  <si>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</si>
  <si>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</si>
  <si>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</si>
  <si>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</si>
  <si>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</si>
  <si>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</si>
  <si>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</si>
  <si>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</si>
  <si>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</si>
  <si>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</si>
  <si>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</si>
  <si>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</si>
  <si>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</si>
  <si>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</si>
  <si>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</si>
  <si>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</si>
  <si>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</si>
  <si>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</si>
  <si>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</si>
  <si>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</si>
  <si>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</si>
  <si>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</si>
  <si>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</si>
  <si>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</si>
  <si>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</si>
  <si>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</si>
  <si>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</si>
  <si>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</si>
  <si>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</si>
  <si>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</si>
  <si>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</si>
  <si>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</si>
  <si>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</si>
  <si>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</si>
  <si>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</si>
  <si>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</si>
  <si>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</si>
  <si>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</si>
  <si>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</si>
  <si>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</si>
  <si>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</si>
  <si>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</si>
  <si>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</si>
  <si>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</si>
  <si>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</si>
  <si>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</si>
  <si>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</si>
  <si>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</si>
  <si>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</si>
  <si>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</si>
  <si>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</si>
  <si>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</si>
  <si>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</si>
  <si>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</si>
  <si>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</si>
  <si>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</si>
  <si>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</si>
  <si>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</si>
  <si>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</si>
  <si>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</si>
  <si>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</si>
  <si>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</si>
  <si>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</si>
  <si>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</si>
  <si>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</si>
  <si>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</si>
  <si>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</si>
  <si>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</si>
  <si>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</si>
  <si>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</si>
  <si>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</si>
  <si>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</si>
  <si>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</si>
  <si>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</si>
  <si>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</si>
  <si>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</si>
  <si>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</si>
  <si>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</si>
  <si>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</si>
  <si>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</si>
  <si>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</si>
  <si>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</si>
  <si>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</si>
  <si>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</si>
  <si>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</si>
  <si>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</si>
  <si>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</si>
  <si>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</si>
  <si>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</si>
  <si>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</si>
  <si>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</si>
  <si>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</si>
  <si>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</si>
  <si>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</si>
  <si>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</si>
  <si>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</si>
  <si>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</si>
  <si>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</si>
  <si>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</si>
  <si>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</si>
  <si>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</si>
  <si>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</si>
  <si>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</si>
  <si>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</si>
  <si>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</si>
  <si>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</si>
  <si>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</si>
  <si>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</si>
  <si>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</si>
  <si>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</si>
  <si>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</si>
  <si>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</si>
  <si>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</si>
  <si>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</si>
  <si>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</si>
  <si>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</si>
  <si>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</si>
  <si>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</si>
  <si>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</si>
  <si>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</si>
  <si>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</si>
  <si>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</si>
  <si>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</si>
  <si>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</si>
  <si>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</si>
  <si>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</si>
  <si>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</si>
  <si>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</si>
  <si>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</si>
  <si>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</si>
  <si>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</si>
  <si>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</si>
  <si>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</si>
  <si>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</si>
  <si>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</si>
  <si>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</si>
  <si>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</si>
  <si>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</si>
  <si>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</si>
  <si>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</si>
  <si>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</si>
  <si>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</si>
  <si>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</si>
  <si>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</si>
  <si>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</si>
  <si>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</si>
  <si>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</si>
  <si>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</si>
  <si>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</si>
  <si>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</si>
  <si>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</si>
  <si>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</si>
  <si>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</si>
  <si>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</si>
  <si>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</si>
  <si>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</si>
  <si>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</si>
  <si>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</si>
  <si>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</si>
  <si>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</si>
  <si>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</si>
  <si>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</si>
  <si>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</si>
  <si>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</si>
  <si>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</si>
  <si>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</si>
  <si>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</si>
  <si>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</si>
  <si>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</si>
  <si>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</si>
  <si>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</si>
  <si>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</si>
  <si>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</si>
  <si>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</si>
  <si>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</si>
  <si>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</si>
  <si>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</si>
  <si>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</si>
  <si>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</si>
  <si>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</si>
  <si>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</si>
  <si>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</si>
  <si>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</si>
  <si>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</si>
  <si>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</si>
  <si>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</si>
  <si>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</si>
  <si>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</si>
  <si>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</si>
  <si>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</si>
  <si>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</si>
  <si>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</si>
  <si>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</si>
  <si>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</si>
  <si>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</si>
  <si>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</si>
  <si>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</si>
  <si>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</si>
  <si>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</si>
  <si>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</si>
  <si>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</si>
  <si>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</si>
  <si>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</si>
  <si>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</si>
  <si>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</si>
  <si>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</si>
  <si>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</si>
  <si>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</si>
  <si>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</si>
  <si>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</si>
  <si>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</si>
  <si>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</si>
  <si>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</si>
  <si>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</si>
  <si>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</si>
  <si>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</si>
  <si>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</si>
  <si>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</si>
  <si>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</si>
  <si>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</si>
  <si>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</si>
  <si>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</si>
  <si>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</si>
  <si>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</si>
  <si>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</si>
  <si>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</si>
  <si>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</si>
  <si>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</si>
  <si>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</si>
  <si>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</si>
  <si>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</si>
  <si>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</si>
  <si>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</si>
  <si>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</si>
  <si>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</si>
  <si>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</si>
  <si>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</si>
  <si>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</si>
  <si>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</si>
  <si>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</si>
  <si>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</si>
  <si>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</si>
  <si>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</si>
  <si>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</si>
  <si>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</si>
  <si>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</si>
  <si>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</si>
  <si>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</si>
  <si>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</si>
  <si>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</si>
  <si>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</si>
  <si>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</si>
  <si>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</si>
  <si>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</si>
  <si>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</si>
  <si>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</si>
  <si>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</si>
  <si>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</si>
  <si>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</si>
  <si>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</si>
  <si>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</si>
  <si>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</si>
  <si>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</si>
  <si>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</si>
  <si>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</si>
  <si>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</si>
  <si>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</si>
  <si>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</si>
  <si>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</si>
  <si>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</si>
  <si>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</si>
  <si>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</si>
  <si>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</si>
  <si>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</si>
  <si>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</si>
  <si>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</si>
  <si>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</si>
  <si>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</si>
  <si>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</si>
  <si>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</si>
  <si>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</si>
  <si>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</si>
  <si>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</si>
  <si>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</si>
  <si>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</si>
  <si>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</si>
  <si>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</si>
  <si>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</si>
  <si>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</si>
  <si>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</si>
  <si>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</si>
  <si>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</si>
  <si>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</si>
  <si>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</si>
  <si>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</si>
  <si>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</si>
  <si>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</si>
  <si>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</si>
  <si>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</si>
  <si>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</si>
  <si>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</si>
  <si>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</si>
  <si>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</si>
  <si>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</si>
  <si>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</si>
  <si>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</si>
  <si>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</si>
  <si>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</si>
  <si>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</si>
  <si>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</si>
  <si>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</si>
  <si>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</si>
  <si>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</si>
  <si>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</si>
  <si>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</si>
  <si>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</si>
  <si>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</si>
  <si>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</si>
  <si>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</si>
  <si>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</si>
  <si>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</si>
  <si>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</si>
  <si>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</si>
  <si>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</si>
  <si>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</si>
  <si>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</si>
  <si>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</si>
  <si>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</si>
  <si>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</si>
  <si>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</si>
  <si>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</si>
  <si>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</si>
  <si>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</si>
  <si>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</si>
  <si>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</si>
  <si>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</si>
  <si>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</si>
  <si>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</si>
  <si>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</si>
  <si>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</si>
  <si>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</si>
  <si>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</si>
  <si>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</si>
  <si>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</si>
  <si>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</si>
  <si>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</si>
  <si>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</si>
  <si>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</si>
  <si>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</si>
  <si>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</si>
  <si>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</si>
  <si>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</si>
  <si>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</si>
  <si>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</si>
  <si>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</si>
  <si>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</si>
  <si>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</si>
  <si>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</si>
  <si>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</si>
  <si>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</si>
  <si>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</si>
  <si>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</si>
  <si>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</si>
  <si>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</si>
  <si>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</si>
  <si>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</si>
  <si>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</si>
  <si>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</si>
  <si>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</si>
  <si>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</si>
  <si>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</si>
  <si>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</si>
  <si>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</si>
  <si>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</si>
  <si>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</si>
  <si>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</si>
  <si>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</si>
  <si>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</si>
  <si>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</si>
  <si>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</si>
  <si>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</si>
  <si>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</si>
  <si>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</si>
  <si>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</si>
  <si>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</si>
  <si>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</si>
  <si>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</si>
  <si>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</si>
  <si>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</si>
  <si>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</si>
  <si>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</si>
  <si>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</si>
  <si>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</si>
  <si>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</si>
  <si>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</si>
  <si>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</si>
  <si>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</si>
  <si>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</si>
  <si>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</si>
  <si>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</si>
  <si>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</si>
  <si>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</si>
  <si>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</si>
  <si>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</si>
  <si>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</si>
  <si>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</si>
  <si>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</si>
  <si>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</si>
  <si>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</si>
  <si>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</si>
  <si>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</si>
  <si>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</si>
  <si>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</si>
  <si>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</si>
  <si>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</si>
  <si>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</si>
  <si>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</si>
  <si>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</si>
  <si>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</si>
  <si>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</si>
  <si>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</si>
  <si>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</si>
  <si>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</si>
  <si>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</si>
  <si>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</si>
  <si>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</si>
  <si>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</si>
  <si>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</si>
  <si>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</si>
  <si>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</si>
  <si>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</si>
  <si>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</si>
  <si>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</si>
  <si>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</si>
  <si>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</si>
  <si>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</si>
  <si>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</si>
  <si>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</si>
  <si>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</si>
  <si>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</si>
  <si>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</si>
  <si>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</si>
  <si>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</si>
  <si>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</si>
  <si>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</si>
  <si>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</si>
  <si>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</si>
  <si>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</si>
  <si>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</si>
  <si>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</si>
  <si>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</si>
  <si>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</si>
  <si>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</si>
  <si>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</si>
  <si>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</si>
  <si>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</si>
  <si>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</si>
  <si>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</si>
  <si>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</si>
  <si>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</si>
  <si>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</si>
  <si>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</si>
  <si>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</si>
  <si>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</si>
  <si>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</si>
  <si>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</si>
  <si>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</si>
  <si>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</si>
  <si>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</si>
  <si>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</si>
  <si>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</si>
  <si>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</si>
  <si>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</si>
  <si>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</si>
  <si>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</si>
  <si>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</si>
  <si>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</si>
  <si>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</si>
  <si>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</si>
  <si>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</si>
  <si>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</si>
  <si>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</si>
  <si>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</si>
  <si>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</si>
  <si>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</si>
  <si>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</si>
  <si>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</si>
  <si>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</si>
  <si>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</si>
  <si>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</si>
  <si>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</si>
  <si>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</si>
  <si>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</si>
  <si>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</si>
  <si>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</si>
  <si>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</si>
  <si>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</si>
  <si>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</si>
  <si>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</si>
  <si>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</si>
  <si>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</si>
  <si>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</si>
  <si>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</si>
  <si>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</si>
  <si>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</si>
  <si>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</si>
  <si>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</si>
  <si>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</si>
  <si>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</si>
  <si>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</si>
  <si>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</si>
  <si>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</si>
  <si>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</si>
  <si>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</si>
  <si>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</si>
  <si>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</si>
  <si>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</si>
  <si>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</si>
  <si>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</si>
  <si>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</si>
  <si>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</si>
  <si>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</si>
  <si>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</si>
  <si>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</si>
  <si>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</si>
  <si>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</si>
  <si>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</si>
  <si>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</si>
  <si>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</si>
  <si>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</si>
  <si>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</si>
  <si>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</si>
  <si>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</si>
  <si>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</si>
  <si>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</si>
  <si>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</si>
  <si>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</si>
  <si>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</si>
  <si>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</si>
  <si>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</si>
  <si>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</si>
  <si>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</si>
  <si>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</si>
  <si>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</si>
  <si>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</si>
  <si>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</si>
  <si>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</si>
  <si>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</si>
  <si>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</si>
  <si>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</si>
  <si>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</si>
  <si>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</si>
  <si>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</si>
  <si>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</si>
  <si>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</si>
  <si>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</si>
  <si>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</si>
  <si>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</si>
  <si>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</si>
  <si>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</si>
  <si>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</si>
  <si>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</si>
  <si>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</si>
  <si>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</si>
  <si>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</si>
  <si>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</si>
  <si>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</si>
  <si>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</si>
  <si>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</si>
  <si>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</si>
  <si>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</si>
  <si>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</si>
  <si>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</si>
  <si>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</si>
  <si>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</si>
  <si>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</si>
  <si>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</si>
  <si>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</si>
  <si>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</si>
  <si>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</si>
  <si>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</si>
  <si>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</si>
  <si>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</si>
  <si>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</si>
  <si>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</si>
  <si>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</si>
  <si>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</si>
  <si>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</si>
  <si>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</si>
  <si>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</si>
  <si>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</si>
  <si>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</si>
  <si>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</si>
  <si>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</si>
  <si>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</si>
  <si>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</si>
  <si>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</si>
  <si>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</si>
  <si>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</si>
  <si>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</si>
  <si>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</si>
  <si>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</si>
  <si>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</si>
  <si>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</si>
  <si>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</si>
  <si>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</si>
  <si>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</si>
  <si>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</si>
  <si>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</si>
  <si>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</si>
  <si>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</si>
  <si>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</si>
  <si>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</si>
  <si>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</si>
  <si>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</si>
  <si>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</si>
  <si>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</si>
  <si>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</si>
  <si>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</si>
  <si>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</si>
  <si>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</si>
  <si>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</si>
  <si>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</si>
  <si>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</si>
  <si>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</si>
  <si>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</si>
  <si>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</si>
  <si>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</si>
  <si>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</si>
  <si>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</si>
  <si>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</si>
  <si>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</si>
  <si>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</si>
  <si>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</si>
  <si>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</si>
  <si>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</si>
  <si>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</si>
  <si>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</si>
  <si>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</si>
  <si>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</si>
  <si>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</si>
  <si>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</si>
  <si>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</si>
  <si>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</si>
  <si>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</si>
  <si>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</si>
  <si>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</si>
  <si>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</si>
  <si>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</si>
  <si>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</si>
  <si>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</si>
  <si>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</si>
  <si>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</si>
  <si>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</si>
  <si>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</si>
  <si>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</si>
  <si>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</si>
  <si>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</si>
  <si>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</si>
  <si>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</si>
  <si>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</si>
  <si>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</si>
  <si>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</si>
  <si>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</si>
  <si>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</si>
  <si>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</si>
  <si>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</si>
  <si>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</si>
  <si>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</si>
  <si>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</si>
  <si>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</si>
  <si>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</si>
  <si>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</si>
  <si>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</si>
  <si>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</si>
  <si>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</si>
  <si>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</si>
  <si>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</si>
  <si>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</si>
  <si>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</si>
  <si>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</si>
  <si>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</si>
  <si>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</si>
  <si>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</si>
  <si>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</si>
  <si>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</si>
  <si>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</si>
  <si>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</si>
  <si>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</si>
  <si>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</si>
  <si>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</si>
  <si>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</si>
  <si>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</si>
  <si>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</si>
  <si>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</si>
  <si>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</si>
  <si>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</si>
  <si>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</si>
  <si>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</si>
  <si>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</si>
  <si>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</si>
  <si>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</si>
  <si>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</si>
  <si>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</si>
  <si>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</si>
  <si>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</si>
  <si>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</si>
  <si>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</si>
  <si>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</si>
  <si>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</si>
  <si>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</si>
  <si>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</si>
  <si>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</si>
  <si>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</si>
  <si>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</si>
  <si>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</si>
  <si>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</si>
  <si>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</si>
  <si>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</si>
  <si>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</si>
  <si>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</si>
  <si>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</si>
  <si>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</si>
  <si>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</si>
  <si>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</si>
  <si>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</si>
  <si>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</si>
  <si>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</si>
  <si>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</si>
  <si>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</si>
  <si>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</si>
  <si>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</si>
  <si>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</si>
  <si>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</si>
  <si>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</si>
  <si>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</si>
  <si>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</si>
  <si>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</si>
  <si>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</si>
  <si>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</si>
  <si>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</si>
  <si>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</si>
  <si>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</si>
  <si>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</si>
  <si>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</si>
  <si>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</si>
  <si>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</si>
  <si>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</si>
  <si>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</si>
  <si>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</si>
  <si>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</si>
  <si>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</si>
  <si>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</si>
  <si>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</si>
  <si>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</si>
  <si>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</si>
  <si>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</si>
  <si>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</si>
  <si>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</si>
  <si>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</si>
  <si>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</si>
  <si>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</si>
  <si>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</si>
  <si>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</si>
  <si>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</si>
  <si>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</si>
  <si>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</si>
  <si>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</si>
  <si>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</si>
  <si>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</si>
  <si>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</si>
  <si>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</si>
  <si>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</si>
  <si>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</si>
  <si>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</si>
  <si>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</si>
  <si>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</si>
  <si>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</si>
  <si>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</si>
  <si>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</si>
  <si>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</si>
  <si>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</si>
  <si>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</si>
  <si>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</si>
  <si>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</si>
  <si>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</si>
  <si>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</si>
  <si>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</si>
  <si>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</si>
  <si>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</si>
  <si>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</si>
  <si>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</si>
  <si>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</si>
  <si>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</si>
  <si>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</si>
  <si>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</si>
  <si>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</si>
  <si>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</si>
  <si>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</si>
  <si>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</si>
  <si>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</si>
  <si>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</si>
  <si>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</si>
  <si>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</si>
  <si>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</si>
  <si>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</si>
  <si>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</si>
  <si>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</si>
  <si>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</si>
  <si>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</si>
  <si>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</si>
  <si>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</si>
  <si>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</si>
  <si>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</si>
  <si>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</si>
  <si>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</si>
  <si>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</si>
  <si>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</si>
  <si>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</si>
  <si>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</si>
  <si>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</si>
  <si>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</si>
  <si>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</si>
  <si>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</si>
  <si>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</si>
  <si>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</si>
  <si>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</si>
  <si>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</si>
  <si>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</si>
  <si>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</si>
  <si>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</si>
  <si>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</si>
  <si>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</si>
  <si>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</si>
  <si>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</si>
  <si>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</si>
  <si>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</si>
  <si>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</si>
  <si>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</si>
  <si>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</si>
  <si>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</si>
  <si>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</si>
  <si>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</si>
  <si>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</si>
  <si>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</si>
  <si>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</si>
  <si>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</si>
  <si>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</si>
  <si>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</si>
  <si>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</si>
  <si>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</si>
  <si>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</si>
  <si>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</si>
  <si>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</si>
  <si>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</si>
  <si>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</si>
  <si>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</si>
  <si>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</si>
  <si>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</si>
  <si>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</si>
  <si>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</si>
  <si>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</si>
  <si>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</si>
  <si>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</si>
  <si>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</si>
  <si>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</si>
  <si>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</si>
  <si>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</si>
  <si>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</si>
  <si>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</si>
  <si>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</si>
  <si>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</si>
  <si>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</si>
  <si>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</si>
  <si>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</si>
  <si>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</si>
  <si>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</si>
  <si>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</si>
  <si>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</si>
  <si>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</si>
  <si>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</si>
  <si>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</si>
  <si>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</si>
  <si>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</si>
  <si>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</si>
  <si>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</si>
  <si>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</si>
  <si>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</si>
  <si>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</si>
  <si>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</si>
  <si>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</si>
  <si>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</si>
  <si>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</si>
  <si>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</si>
  <si>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</si>
  <si>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</si>
  <si>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</si>
  <si>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</si>
  <si>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</si>
  <si>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</si>
  <si>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</si>
  <si>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</si>
  <si>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</si>
  <si>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</si>
  <si>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</si>
  <si>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</si>
  <si>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</si>
  <si>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</si>
  <si>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</si>
  <si>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</si>
  <si>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</si>
  <si>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</si>
  <si>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</si>
  <si>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</si>
  <si>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</si>
  <si>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</si>
  <si>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</si>
  <si>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</si>
  <si>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</si>
  <si>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</si>
  <si>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</si>
  <si>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</si>
  <si>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</si>
  <si>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</si>
  <si>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</si>
  <si>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</si>
  <si>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</si>
  <si>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</si>
  <si>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</si>
  <si>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</si>
  <si>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</si>
  <si>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</si>
  <si>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</si>
  <si>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</si>
  <si>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</si>
  <si>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</si>
  <si>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</si>
  <si>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</si>
  <si>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</si>
  <si>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</si>
  <si>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</si>
  <si>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</si>
  <si>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</si>
  <si>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</si>
  <si>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</si>
  <si>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</si>
  <si>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</si>
  <si>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</si>
  <si>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</si>
  <si>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</si>
  <si>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</si>
  <si>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</si>
  <si>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</si>
  <si>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</si>
  <si>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</si>
  <si>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</si>
  <si>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</si>
  <si>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</si>
  <si>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</si>
  <si>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</si>
  <si>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</si>
  <si>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</si>
  <si>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</si>
  <si>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</si>
  <si>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</si>
  <si>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</si>
  <si>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</si>
  <si>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</si>
  <si>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</si>
  <si>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</si>
  <si>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</si>
  <si>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</si>
  <si>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</si>
  <si>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</si>
  <si>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</si>
  <si>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</si>
  <si>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</si>
  <si>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</si>
  <si>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</si>
  <si>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</si>
  <si>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</si>
  <si>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</si>
  <si>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</si>
  <si>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</si>
  <si>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</si>
  <si>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</si>
  <si>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</si>
  <si>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</si>
  <si>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</si>
  <si>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</si>
  <si>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</si>
  <si>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</si>
  <si>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</si>
  <si>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</si>
  <si>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</si>
  <si>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</si>
  <si>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</si>
  <si>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</si>
  <si>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</si>
  <si>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</si>
  <si>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</si>
  <si>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</si>
  <si>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</si>
  <si>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</si>
  <si>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</si>
  <si>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</si>
  <si>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</si>
  <si>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</si>
  <si>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</si>
  <si>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</si>
  <si>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</si>
  <si>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</si>
  <si>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</si>
  <si>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</si>
  <si>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</si>
  <si>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</si>
  <si>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</si>
  <si>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</si>
  <si>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</si>
  <si>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</si>
  <si>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</si>
  <si>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</si>
  <si>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</si>
  <si>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</si>
  <si>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</si>
  <si>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</si>
  <si>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</si>
  <si>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</si>
  <si>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</si>
  <si>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</si>
  <si>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</si>
  <si>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</si>
  <si>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</si>
  <si>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</si>
  <si>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</si>
  <si>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</si>
  <si>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</si>
  <si>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</si>
  <si>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</si>
  <si>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</si>
  <si>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</si>
  <si>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</si>
  <si>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</si>
  <si>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</si>
  <si>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</si>
  <si>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</si>
  <si>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</si>
  <si>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</si>
  <si>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</si>
  <si>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</si>
  <si>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</si>
  <si>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</si>
  <si>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</si>
  <si>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</si>
  <si>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</si>
  <si>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</si>
  <si>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</si>
  <si>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</si>
  <si>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</si>
  <si>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</si>
  <si>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</si>
  <si>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</si>
  <si>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</si>
  <si>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</si>
  <si>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</si>
  <si>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</si>
  <si>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</si>
  <si>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</si>
  <si>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</si>
  <si>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</si>
  <si>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</si>
  <si>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</si>
  <si>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</si>
  <si>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</si>
  <si>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</si>
  <si>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</si>
  <si>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</si>
  <si>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</si>
  <si>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</si>
  <si>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</si>
  <si>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</si>
  <si>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</si>
  <si>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</si>
  <si>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</si>
  <si>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</si>
  <si>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</si>
  <si>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</si>
  <si>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</si>
  <si>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</si>
  <si>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</si>
  <si>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</si>
  <si>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</si>
  <si>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</si>
  <si>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</si>
  <si>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</si>
  <si>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</si>
  <si>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</si>
  <si>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</si>
  <si>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</si>
  <si>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</si>
  <si>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</si>
  <si>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</si>
  <si>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</si>
  <si>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</si>
  <si>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</si>
  <si>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</si>
  <si>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</si>
  <si>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</si>
  <si>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</si>
  <si>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</si>
  <si>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</si>
  <si>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</si>
  <si>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</si>
  <si>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</si>
  <si>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</si>
  <si>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</si>
  <si>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</si>
  <si>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</si>
  <si>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</si>
  <si>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</si>
  <si>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</si>
  <si>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</si>
  <si>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</si>
  <si>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</si>
  <si>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</si>
  <si>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</si>
  <si>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</si>
  <si>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</si>
  <si>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</si>
  <si>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</si>
  <si>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</si>
  <si>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</si>
  <si>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</si>
  <si>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</si>
  <si>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</si>
  <si>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</si>
  <si>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</si>
  <si>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</si>
  <si>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</si>
  <si>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</si>
  <si>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</si>
  <si>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</si>
  <si>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</si>
  <si>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</si>
  <si>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</si>
  <si>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</si>
  <si>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</si>
  <si>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</si>
  <si>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</si>
  <si>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</si>
  <si>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</si>
  <si>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</si>
  <si>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</si>
  <si>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</si>
  <si>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</si>
  <si>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</si>
  <si>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</si>
  <si>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</si>
  <si>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</si>
  <si>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</si>
  <si>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</si>
  <si>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</si>
  <si>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</si>
  <si>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</si>
  <si>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</si>
  <si>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</si>
  <si>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</si>
  <si>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</si>
  <si>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</si>
  <si>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</si>
  <si>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</si>
  <si>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</si>
  <si>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</si>
  <si>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</si>
  <si>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</si>
  <si>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</si>
  <si>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</si>
  <si>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</si>
  <si>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</si>
  <si>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</si>
  <si>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</si>
  <si>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</si>
  <si>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</si>
  <si>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</si>
  <si>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</si>
  <si>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</si>
  <si>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</si>
  <si>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</si>
  <si>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</si>
  <si>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</si>
  <si>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</si>
  <si>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</si>
  <si>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</si>
  <si>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</si>
  <si>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</si>
  <si>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</si>
  <si>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</si>
  <si>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</si>
  <si>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</si>
  <si>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</si>
  <si>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</si>
  <si>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</si>
  <si>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</si>
  <si>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</si>
  <si>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</si>
  <si>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</si>
  <si>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</si>
  <si>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</si>
  <si>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</si>
  <si>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</si>
  <si>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</si>
  <si>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</si>
  <si>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</si>
  <si>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</si>
  <si>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</si>
  <si>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</si>
  <si>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</si>
  <si>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</si>
  <si>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</si>
  <si>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</si>
  <si>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</si>
  <si>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</si>
  <si>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</si>
  <si>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</si>
  <si>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</si>
  <si>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</si>
  <si>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</si>
  <si>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</si>
  <si>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</si>
  <si>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</si>
  <si>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</si>
  <si>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</si>
  <si>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</si>
  <si>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</si>
  <si>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</si>
  <si>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</si>
  <si>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</si>
  <si>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</si>
  <si>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</si>
  <si>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</si>
  <si>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</si>
  <si>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</si>
  <si>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</si>
  <si>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</si>
  <si>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</si>
  <si>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</si>
  <si>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</si>
  <si>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</si>
  <si>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</si>
  <si>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</si>
  <si>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</si>
  <si>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</si>
  <si>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</si>
  <si>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</si>
  <si>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</si>
  <si>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</si>
  <si>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</si>
  <si>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</si>
  <si>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</si>
  <si>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</si>
  <si>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</si>
  <si>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</si>
  <si>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</si>
  <si>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</si>
  <si>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</si>
  <si>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</si>
  <si>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</si>
  <si>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</si>
  <si>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</si>
  <si>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</si>
  <si>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</si>
  <si>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</si>
  <si>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</si>
  <si>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</si>
  <si>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</si>
  <si>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</si>
  <si>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</si>
  <si>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</si>
  <si>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</si>
  <si>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</si>
  <si>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</si>
  <si>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</si>
  <si>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</si>
  <si>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</si>
  <si>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</si>
  <si>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</si>
  <si>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</si>
  <si>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</si>
  <si>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</si>
  <si>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</si>
  <si>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</si>
  <si>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</si>
  <si>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</si>
  <si>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</si>
  <si>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</si>
  <si>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</si>
  <si>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</si>
  <si>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</si>
  <si>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</si>
  <si>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</si>
  <si>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</si>
  <si>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</si>
  <si>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</si>
  <si>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</si>
  <si>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</si>
  <si>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</si>
  <si>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</si>
  <si>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</si>
  <si>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</si>
  <si>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</si>
  <si>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</si>
  <si>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</si>
  <si>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</si>
  <si>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</si>
  <si>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</si>
  <si>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</si>
  <si>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</si>
  <si>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</si>
  <si>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</si>
  <si>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</si>
  <si>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</si>
  <si>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</si>
  <si>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</si>
  <si>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</si>
  <si>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</si>
  <si>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</si>
  <si>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</si>
  <si>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</si>
  <si>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</si>
  <si>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</si>
  <si>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</si>
  <si>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</si>
  <si>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</si>
  <si>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</si>
  <si>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</si>
  <si>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</si>
  <si>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</si>
  <si>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</si>
  <si>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</si>
  <si>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</si>
  <si>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</si>
  <si>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</si>
  <si>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</si>
  <si>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</si>
  <si>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</si>
  <si>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</si>
  <si>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</si>
  <si>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</si>
  <si>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</si>
  <si>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</si>
  <si>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</si>
  <si>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</si>
  <si>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</si>
  <si>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</si>
  <si>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</si>
  <si>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</si>
  <si>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</si>
  <si>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</si>
  <si>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</si>
  <si>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</si>
  <si>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</si>
  <si>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</si>
  <si>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</si>
  <si>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</si>
  <si>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</si>
  <si>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</si>
  <si>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</si>
  <si>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</si>
  <si>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</si>
  <si>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</si>
  <si>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</si>
  <si>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</si>
  <si>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</si>
  <si>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</si>
  <si>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</si>
  <si>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</si>
  <si>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</si>
  <si>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</si>
  <si>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</si>
  <si>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</si>
  <si>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</si>
  <si>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</si>
  <si>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</si>
  <si>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</si>
  <si>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</si>
  <si>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</si>
  <si>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</si>
  <si>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</si>
  <si>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</si>
  <si>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</si>
  <si>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</si>
  <si>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</si>
  <si>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</si>
  <si>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</si>
  <si>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</si>
  <si>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</si>
  <si>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</si>
  <si>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</si>
  <si>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</si>
  <si>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</si>
  <si>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</si>
  <si>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</si>
  <si>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</si>
  <si>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</si>
  <si>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</si>
  <si>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</si>
  <si>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</si>
  <si>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</si>
  <si>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</si>
  <si>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</si>
  <si>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</si>
  <si>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</si>
  <si>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</si>
  <si>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</si>
  <si>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</si>
  <si>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</si>
  <si>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</si>
  <si>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</si>
  <si>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</si>
  <si>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</si>
  <si>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</si>
  <si>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</si>
  <si>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</si>
  <si>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</si>
  <si>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</si>
  <si>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</si>
  <si>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</si>
  <si>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</si>
  <si>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</si>
  <si>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</si>
  <si>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</si>
  <si>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</si>
  <si>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</si>
  <si>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</si>
  <si>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</si>
  <si>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</si>
  <si>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</si>
  <si>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</si>
  <si>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</si>
  <si>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</si>
  <si>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</si>
  <si>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</si>
  <si>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</si>
  <si>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</si>
  <si>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</si>
  <si>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</si>
  <si>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</si>
  <si>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</si>
  <si>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</si>
  <si>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</si>
  <si>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</si>
  <si>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</si>
  <si>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</si>
  <si>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</si>
  <si>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</si>
  <si>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</si>
  <si>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</si>
  <si>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</si>
  <si>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</si>
  <si>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</si>
  <si>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</si>
  <si>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</si>
  <si>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</si>
  <si>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</si>
  <si>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</si>
  <si>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</si>
  <si>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</si>
  <si>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</si>
  <si>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</si>
  <si>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</si>
  <si>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</si>
  <si>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</si>
  <si>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</si>
  <si>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</si>
  <si>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</si>
  <si>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</si>
  <si>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</si>
  <si>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</si>
  <si>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</si>
  <si>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</si>
  <si>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</si>
  <si>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</si>
  <si>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</si>
  <si>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</si>
  <si>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</si>
  <si>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</si>
  <si>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</si>
  <si>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</si>
  <si>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</si>
  <si>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</si>
  <si>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</si>
  <si>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</si>
  <si>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</si>
  <si>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</si>
  <si>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</si>
  <si>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</si>
  <si>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</si>
  <si>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</si>
  <si>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</si>
  <si>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</si>
  <si>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</si>
  <si>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</si>
  <si>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</si>
  <si>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</si>
  <si>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</si>
  <si>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</si>
  <si>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</si>
  <si>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</si>
  <si>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</si>
  <si>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</si>
  <si>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</si>
  <si>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</si>
  <si>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</si>
  <si>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</si>
  <si>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</si>
  <si>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</si>
  <si>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</si>
  <si>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</si>
  <si>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</si>
  <si>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</si>
  <si>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</si>
  <si>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</si>
  <si>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</si>
  <si>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</si>
  <si>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</si>
  <si>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</si>
  <si>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</si>
  <si>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</si>
  <si>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</si>
  <si>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</si>
  <si>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</si>
  <si>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</si>
  <si>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</si>
  <si>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</si>
  <si>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</si>
  <si>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</si>
  <si>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</si>
  <si>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</si>
  <si>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</si>
  <si>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</si>
  <si>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</si>
  <si>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</si>
  <si>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</si>
  <si>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</si>
  <si>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</si>
  <si>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</si>
  <si>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</si>
  <si>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</si>
  <si>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</si>
  <si>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</si>
  <si>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</si>
  <si>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</si>
  <si>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</si>
  <si>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</si>
  <si>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</si>
  <si>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</si>
  <si>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</si>
  <si>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</si>
  <si>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</si>
  <si>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</si>
  <si>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</si>
  <si>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</si>
  <si>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</si>
  <si>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</si>
  <si>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</si>
  <si>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</si>
  <si>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</si>
  <si>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</si>
  <si>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</si>
  <si>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</si>
  <si>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</si>
  <si>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</si>
  <si>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</si>
  <si>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</si>
  <si>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</si>
  <si>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</si>
  <si>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</si>
  <si>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</si>
  <si>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</si>
  <si>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</si>
  <si>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</si>
  <si>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</si>
  <si>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</si>
  <si>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</si>
  <si>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</si>
  <si>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</si>
  <si>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</si>
  <si>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</si>
  <si>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</si>
  <si>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</si>
  <si>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</si>
  <si>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</si>
  <si>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</si>
  <si>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</si>
  <si>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</si>
  <si>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</si>
  <si>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</si>
  <si>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</si>
  <si>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</si>
  <si>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</si>
  <si>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</si>
  <si>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</si>
  <si>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</si>
  <si>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</si>
  <si>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</si>
  <si>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</si>
  <si>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</si>
  <si>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</si>
  <si>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</si>
  <si>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</si>
  <si>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</si>
  <si>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</si>
  <si>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</si>
  <si>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</si>
  <si>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</si>
  <si>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</si>
  <si>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</si>
  <si>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</si>
  <si>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</si>
  <si>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</si>
  <si>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</si>
  <si>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</si>
  <si>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</si>
  <si>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</si>
  <si>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</si>
  <si>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</si>
  <si>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</si>
  <si>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</si>
  <si>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</si>
  <si>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</si>
  <si>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</si>
  <si>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</si>
  <si>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</si>
  <si>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</si>
  <si>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</si>
  <si>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</si>
  <si>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</si>
  <si>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</si>
  <si>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</si>
  <si>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</si>
  <si>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</si>
  <si>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</si>
  <si>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</si>
  <si>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</si>
  <si>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</si>
  <si>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</si>
  <si>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</si>
  <si>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</si>
  <si>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</si>
  <si>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</si>
  <si>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</si>
  <si>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</si>
  <si>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</si>
  <si>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</si>
  <si>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</si>
  <si>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</si>
  <si>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</si>
  <si>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</si>
  <si>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</si>
  <si>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</si>
  <si>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</si>
  <si>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</si>
  <si>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</si>
  <si>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</si>
  <si>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</si>
  <si>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</si>
  <si>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</si>
  <si>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</si>
  <si>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</si>
  <si>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</si>
  <si>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</si>
  <si>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</si>
  <si>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</si>
  <si>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</si>
  <si>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</si>
  <si>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</si>
  <si>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</si>
  <si>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</si>
  <si>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</si>
  <si>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</si>
  <si>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</si>
  <si>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</si>
  <si>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</si>
  <si>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</si>
  <si>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</si>
  <si>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</si>
  <si>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</si>
  <si>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</si>
  <si>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</si>
  <si>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</si>
  <si>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</si>
  <si>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</si>
  <si>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</si>
  <si>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</si>
  <si>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</si>
  <si>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</si>
  <si>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</si>
  <si>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</si>
  <si>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</si>
  <si>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</si>
  <si>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</si>
  <si>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</si>
  <si>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</si>
  <si>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</si>
  <si>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</si>
  <si>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</si>
  <si>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</si>
  <si>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</si>
  <si>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</si>
  <si>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</si>
  <si>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</si>
  <si>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</si>
  <si>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</si>
  <si>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</si>
  <si>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</si>
  <si>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</si>
  <si>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</si>
  <si>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</si>
  <si>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</si>
  <si>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</si>
  <si>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</si>
  <si>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</si>
  <si>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</si>
  <si>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</si>
  <si>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</si>
  <si>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</si>
  <si>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</si>
  <si>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</si>
  <si>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</si>
  <si>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</si>
  <si>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</si>
  <si>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</si>
  <si>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</si>
  <si>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</si>
  <si>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</si>
  <si>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</si>
  <si>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</si>
  <si>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</si>
  <si>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</si>
  <si>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</si>
  <si>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</si>
  <si>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</si>
  <si>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</si>
  <si>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</si>
  <si>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</si>
  <si>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</si>
  <si>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</si>
  <si>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</si>
  <si>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</si>
  <si>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</si>
  <si>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</si>
  <si>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</si>
  <si>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</si>
  <si>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</si>
  <si>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</si>
  <si>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</si>
  <si>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</si>
  <si>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</si>
  <si>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</si>
  <si>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</si>
  <si>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</si>
  <si>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</si>
  <si>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</si>
  <si>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</si>
  <si>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</si>
  <si>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</si>
  <si>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</si>
  <si>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</si>
  <si>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</si>
  <si>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</si>
  <si>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</si>
  <si>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</si>
  <si>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</si>
  <si>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</si>
  <si>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</si>
  <si>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</si>
  <si>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</si>
  <si>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</si>
  <si>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</si>
  <si>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</si>
  <si>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</si>
  <si>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</si>
  <si>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</si>
  <si>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</si>
  <si>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</si>
  <si>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</si>
  <si>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</si>
  <si>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</si>
  <si>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</si>
  <si>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</si>
  <si>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</si>
  <si>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</si>
  <si>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</si>
  <si>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</si>
  <si>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</si>
  <si>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</si>
  <si>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</si>
  <si>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</si>
  <si>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</si>
  <si>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</si>
  <si>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</si>
  <si>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</si>
  <si>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</si>
  <si>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</si>
  <si>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</si>
  <si>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</si>
  <si>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</si>
  <si>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</si>
  <si>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</si>
  <si>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</si>
  <si>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</si>
  <si>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</si>
  <si>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</si>
  <si>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</si>
  <si>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</si>
  <si>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</si>
  <si>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</si>
  <si>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</si>
  <si>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</si>
  <si>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</si>
  <si>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</si>
  <si>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</si>
  <si>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</si>
  <si>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</si>
  <si>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</si>
  <si>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</si>
  <si>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</si>
  <si>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</si>
  <si>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</si>
  <si>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</si>
  <si>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</si>
  <si>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</si>
  <si>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</si>
  <si>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</si>
  <si>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</si>
  <si>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</si>
  <si>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</si>
  <si>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</si>
  <si>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</si>
  <si>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</si>
  <si>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</si>
  <si>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</si>
  <si>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</si>
  <si>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</si>
  <si>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</si>
  <si>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</si>
  <si>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</si>
  <si>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</si>
  <si>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</si>
  <si>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</si>
  <si>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</si>
  <si>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</si>
  <si>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</si>
  <si>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</si>
  <si>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</si>
  <si>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</si>
  <si>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</si>
  <si>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</si>
  <si>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</si>
  <si>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</si>
  <si>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</si>
  <si>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</si>
  <si>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</si>
  <si>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</si>
  <si>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</si>
  <si>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</si>
  <si>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</si>
  <si>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</si>
  <si>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</si>
  <si>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</si>
  <si>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</si>
  <si>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</si>
  <si>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</si>
  <si>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</si>
  <si>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</si>
  <si>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</si>
  <si>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</si>
  <si>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</si>
  <si>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</si>
  <si>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</si>
  <si>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</si>
  <si>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</si>
  <si>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</si>
  <si>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</si>
  <si>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</si>
  <si>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</si>
  <si>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</si>
  <si>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</si>
  <si>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</si>
  <si>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</si>
  <si>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</si>
  <si>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</si>
  <si>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</si>
  <si>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</si>
  <si>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</si>
  <si>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</si>
  <si>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</si>
  <si>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</si>
  <si>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</si>
  <si>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</si>
  <si>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</si>
  <si>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</si>
  <si>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</si>
  <si>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</si>
  <si>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</si>
  <si>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</si>
  <si>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</si>
  <si>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</si>
  <si>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</si>
  <si>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</si>
  <si>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</si>
  <si>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</si>
  <si>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</si>
  <si>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</si>
  <si>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</si>
  <si>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</si>
  <si>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</si>
  <si>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</si>
  <si>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</si>
  <si>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</si>
  <si>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</si>
  <si>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</si>
  <si>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</si>
  <si>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</si>
  <si>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</si>
  <si>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</si>
  <si>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</si>
  <si>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</si>
  <si>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</si>
  <si>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</si>
  <si>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</si>
  <si>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</si>
  <si>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</si>
  <si>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</si>
  <si>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</si>
  <si>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</si>
  <si>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</si>
  <si>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</si>
  <si>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</si>
  <si>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</si>
  <si>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</si>
  <si>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</si>
  <si>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</si>
  <si>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</si>
  <si>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</si>
  <si>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</si>
  <si>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</si>
  <si>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</si>
  <si>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</si>
  <si>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</si>
  <si>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</si>
  <si>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</si>
  <si>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</si>
  <si>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</si>
  <si>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</si>
  <si>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</si>
  <si>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</si>
  <si>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</si>
  <si>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</si>
  <si>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</si>
  <si>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</si>
  <si>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</si>
  <si>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</si>
  <si>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</si>
  <si>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</si>
  <si>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</si>
  <si>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</si>
  <si>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</si>
  <si>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</si>
  <si>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</si>
  <si>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</si>
  <si>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</si>
  <si>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</si>
  <si>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</si>
  <si>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</si>
  <si>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</si>
  <si>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</si>
  <si>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</si>
  <si>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</si>
  <si>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</si>
  <si>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</si>
  <si>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</si>
  <si>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</si>
  <si>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</si>
  <si>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</si>
  <si>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</si>
  <si>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</si>
  <si>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</si>
  <si>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</si>
  <si>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</si>
  <si>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</si>
  <si>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</si>
  <si>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</si>
  <si>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</si>
  <si>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</si>
  <si>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</si>
  <si>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</si>
  <si>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</si>
  <si>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</si>
  <si>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</si>
  <si>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</si>
  <si>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</si>
  <si>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</si>
  <si>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</si>
  <si>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</si>
  <si>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</si>
  <si>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</si>
  <si>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</si>
  <si>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</si>
  <si>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</si>
  <si>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</si>
  <si>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</si>
  <si>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</si>
  <si>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</si>
  <si>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</si>
  <si>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</si>
  <si>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</si>
  <si>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</si>
  <si>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</si>
  <si>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</si>
  <si>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</si>
  <si>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</si>
  <si>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</si>
  <si>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</si>
  <si>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</si>
  <si>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</si>
  <si>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</si>
  <si>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</si>
  <si>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</si>
  <si>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</si>
  <si>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</si>
  <si>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</si>
  <si>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</si>
  <si>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</si>
  <si>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</si>
  <si>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</si>
  <si>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</si>
  <si>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</si>
  <si>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</si>
  <si>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</si>
  <si>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</si>
  <si>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</si>
  <si>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</si>
  <si>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</si>
  <si>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</si>
  <si>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</si>
  <si>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</si>
  <si>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</si>
  <si>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</si>
  <si>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</si>
  <si>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</si>
  <si>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</si>
  <si>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</si>
  <si>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</si>
  <si>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</si>
  <si>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</si>
  <si>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</si>
  <si>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</si>
  <si>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</si>
  <si>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</si>
  <si>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</si>
  <si>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</si>
  <si>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</si>
  <si>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</si>
  <si>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</si>
  <si>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</si>
  <si>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</si>
  <si>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</si>
  <si>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</si>
  <si>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</si>
  <si>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</si>
  <si>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</si>
  <si>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</si>
  <si>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</si>
  <si>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</si>
  <si>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</si>
  <si>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</si>
  <si>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</si>
  <si>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</si>
  <si>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</si>
  <si>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</si>
  <si>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</si>
  <si>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</si>
  <si>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</si>
  <si>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</si>
  <si>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</si>
  <si>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</si>
  <si>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</si>
  <si>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</si>
  <si>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</si>
  <si>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</si>
  <si>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</si>
  <si>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</si>
  <si>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</si>
  <si>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</si>
  <si>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</si>
  <si>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</si>
  <si>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</si>
  <si>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</si>
  <si>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</si>
  <si>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</si>
  <si>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</si>
  <si>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</si>
  <si>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</si>
  <si>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</si>
  <si>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</si>
  <si>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</si>
  <si>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</si>
  <si>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</si>
  <si>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</si>
  <si>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</si>
  <si>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</si>
  <si>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</si>
  <si>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</si>
  <si>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</si>
  <si>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</si>
  <si>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</si>
  <si>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</si>
  <si>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</si>
  <si>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</si>
  <si>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</si>
  <si>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</si>
  <si>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</si>
  <si>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</si>
  <si>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</si>
  <si>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</si>
  <si>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</si>
  <si>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</si>
  <si>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</si>
  <si>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</si>
  <si>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</si>
  <si>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</si>
  <si>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</si>
  <si>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</si>
  <si>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</si>
  <si>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</si>
  <si>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</si>
  <si>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</si>
  <si>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</si>
  <si>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</si>
  <si>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</si>
  <si>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</si>
  <si>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</si>
  <si>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</si>
  <si>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</si>
  <si>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</si>
  <si>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</si>
  <si>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</si>
  <si>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</si>
  <si>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</si>
  <si>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</si>
  <si>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</si>
  <si>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</si>
  <si>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</si>
  <si>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</si>
  <si>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</si>
  <si>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</si>
  <si>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</si>
  <si>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</si>
  <si>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</si>
  <si>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</si>
  <si>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</si>
  <si>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</si>
  <si>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</si>
  <si>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</si>
  <si>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</si>
  <si>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</si>
  <si>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</si>
  <si>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</si>
  <si>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</si>
  <si>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</si>
  <si>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</si>
  <si>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</si>
  <si>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</si>
  <si>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</si>
  <si>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</si>
  <si>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</si>
  <si>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</si>
  <si>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</si>
  <si>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</si>
  <si>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</si>
  <si>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</si>
  <si>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</si>
  <si>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</si>
  <si>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</si>
  <si>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</si>
  <si>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</si>
  <si>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</si>
  <si>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</si>
  <si>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</si>
  <si>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</si>
  <si>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</si>
  <si>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</si>
  <si>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</si>
  <si>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</si>
  <si>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</si>
  <si>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</si>
  <si>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</si>
  <si>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</si>
  <si>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</si>
  <si>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</si>
  <si>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</si>
  <si>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</si>
  <si>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</si>
  <si>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</si>
  <si>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</si>
  <si>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</si>
  <si>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</si>
  <si>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</si>
  <si>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</si>
  <si>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</si>
  <si>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</si>
  <si>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</si>
  <si>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</si>
  <si>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</si>
  <si>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</si>
  <si>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</si>
  <si>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</si>
  <si>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</si>
  <si>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</si>
  <si>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</si>
  <si>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</si>
  <si>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</si>
  <si>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</si>
  <si>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</si>
  <si>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</si>
  <si>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</si>
  <si>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</si>
  <si>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</si>
  <si>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</si>
  <si>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</si>
  <si>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</si>
  <si>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</si>
  <si>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</si>
  <si>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</si>
  <si>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</si>
  <si>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</si>
  <si>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</si>
  <si>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</si>
  <si>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</si>
  <si>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</si>
  <si>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</si>
  <si>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</si>
  <si>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</si>
  <si>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</si>
  <si>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</si>
  <si>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</si>
  <si>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</si>
  <si>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</si>
  <si>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</si>
  <si>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</si>
  <si>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</si>
  <si>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</si>
  <si>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</si>
  <si>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</si>
  <si>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</si>
  <si>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</si>
  <si>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</si>
  <si>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</si>
  <si>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</si>
  <si>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</si>
  <si>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</si>
  <si>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</si>
  <si>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</si>
  <si>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</si>
  <si>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</si>
  <si>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</si>
  <si>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</si>
  <si>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</si>
  <si>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</si>
  <si>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</si>
  <si>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</si>
  <si>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</si>
  <si>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</si>
  <si>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</si>
  <si>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</si>
  <si>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</si>
  <si>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</si>
  <si>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</si>
  <si>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</si>
  <si>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</si>
  <si>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</si>
  <si>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</si>
  <si>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</si>
  <si>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</si>
  <si>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</si>
  <si>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</si>
  <si>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</si>
  <si>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</si>
  <si>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</si>
  <si>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</si>
  <si>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</si>
  <si>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</si>
  <si>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</si>
  <si>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</si>
  <si>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</si>
  <si>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</si>
  <si>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</si>
  <si>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</si>
  <si>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</si>
  <si>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</si>
  <si>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</si>
  <si>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</si>
  <si>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</si>
  <si>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</si>
  <si>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</si>
  <si>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</si>
  <si>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</si>
  <si>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</si>
  <si>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</si>
  <si>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</si>
  <si>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</si>
  <si>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</si>
  <si>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</si>
  <si>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</si>
  <si>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</si>
  <si>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</si>
  <si>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</si>
  <si>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</si>
  <si>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</si>
  <si>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</si>
  <si>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</si>
  <si>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</si>
  <si>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</si>
  <si>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</si>
  <si>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</si>
  <si>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</si>
  <si>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</si>
  <si>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</si>
  <si>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</si>
  <si>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</si>
  <si>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</si>
  <si>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</si>
  <si>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</si>
  <si>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</si>
  <si>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</si>
  <si>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</si>
  <si>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</si>
  <si>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</si>
  <si>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</si>
  <si>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</si>
  <si>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</si>
  <si>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</si>
  <si>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</si>
  <si>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</si>
  <si>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</si>
  <si>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</si>
  <si>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</si>
  <si>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</si>
  <si>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</si>
  <si>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</si>
  <si>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</si>
  <si>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</si>
  <si>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</si>
  <si>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</si>
  <si>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</si>
  <si>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</si>
  <si>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</si>
  <si>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</si>
  <si>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</si>
  <si>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</si>
  <si>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</si>
  <si>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</si>
  <si>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</si>
  <si>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</si>
  <si>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</si>
  <si>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</si>
  <si>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</si>
  <si>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</si>
  <si>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</si>
  <si>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</si>
  <si>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</si>
  <si>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</si>
  <si>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</si>
  <si>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</si>
  <si>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</si>
  <si>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</si>
  <si>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</si>
  <si>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</si>
  <si>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</si>
  <si>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</si>
  <si>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</si>
  <si>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</si>
  <si>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</si>
  <si>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</si>
  <si>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</si>
  <si>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</si>
  <si>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</si>
  <si>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</si>
  <si>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</si>
  <si>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</si>
  <si>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</si>
  <si>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</si>
  <si>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</si>
  <si>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</si>
  <si>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</si>
  <si>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</si>
  <si>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</si>
  <si>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</si>
  <si>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</si>
  <si>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</si>
  <si>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</si>
  <si>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</si>
  <si>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</si>
  <si>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</si>
  <si>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</si>
  <si>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</si>
  <si>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</si>
  <si>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</si>
  <si>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</si>
  <si>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</si>
  <si>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</si>
  <si>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</si>
  <si>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</si>
  <si>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</si>
  <si>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</si>
  <si>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</si>
  <si>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</si>
  <si>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</si>
  <si>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</si>
  <si>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</si>
  <si>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</si>
  <si>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</si>
  <si>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</si>
  <si>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</si>
  <si>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</si>
  <si>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</si>
  <si>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</si>
  <si>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</si>
  <si>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</si>
  <si>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</si>
  <si>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</si>
  <si>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</si>
  <si>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</si>
  <si>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</si>
  <si>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</si>
  <si>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</si>
  <si>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</si>
  <si>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</si>
  <si>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</si>
  <si>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</si>
  <si>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</si>
  <si>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</si>
  <si>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</si>
  <si>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</si>
  <si>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</si>
  <si>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</si>
  <si>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</si>
  <si>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</si>
  <si>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</si>
  <si>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</si>
  <si>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</si>
  <si>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</si>
  <si>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</si>
  <si>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</si>
  <si>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</si>
  <si>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</si>
  <si>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</si>
  <si>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</si>
  <si>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</si>
  <si>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</si>
  <si>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</si>
  <si>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</si>
  <si>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</si>
  <si>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</si>
  <si>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</si>
  <si>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</si>
  <si>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</si>
  <si>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</si>
  <si>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</si>
  <si>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</si>
  <si>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</si>
  <si>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</si>
  <si>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</si>
  <si>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</si>
  <si>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</si>
  <si>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</si>
  <si>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</si>
  <si>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</si>
  <si>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</si>
  <si>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</si>
  <si>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</si>
  <si>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</si>
  <si>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</si>
  <si>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</si>
  <si>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</si>
  <si>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</si>
  <si>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</si>
  <si>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</si>
  <si>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</si>
  <si>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</si>
  <si>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</si>
  <si>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</si>
  <si>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</si>
  <si>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</si>
  <si>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</si>
  <si>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</si>
  <si>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</si>
  <si>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</si>
  <si>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</si>
  <si>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</si>
  <si>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</si>
  <si>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</si>
  <si>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</si>
  <si>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</si>
  <si>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</si>
  <si>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</si>
  <si>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</si>
  <si>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</si>
  <si>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</si>
  <si>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</si>
  <si>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</si>
  <si>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</si>
  <si>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</si>
  <si>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</si>
  <si>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</si>
  <si>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</si>
  <si>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</si>
  <si>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</si>
  <si>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</si>
  <si>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</si>
  <si>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</si>
  <si>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</si>
  <si>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</si>
  <si>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</si>
  <si>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</si>
  <si>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</si>
  <si>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</si>
  <si>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</si>
  <si>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</si>
  <si>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</si>
  <si>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</si>
  <si>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</si>
  <si>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</si>
  <si>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</si>
  <si>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</si>
  <si>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</si>
  <si>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</si>
  <si>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</si>
  <si>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</si>
  <si>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</si>
  <si>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</si>
  <si>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</si>
  <si>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</si>
  <si>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</si>
  <si>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</si>
  <si>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</si>
  <si>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</si>
  <si>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</si>
  <si>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</si>
  <si>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</si>
  <si>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</si>
  <si>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</si>
  <si>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</si>
  <si>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</si>
  <si>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</si>
  <si>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</si>
  <si>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</si>
  <si>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</si>
  <si>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</si>
  <si>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</si>
  <si>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</si>
  <si>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</si>
  <si>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</si>
  <si>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</si>
  <si>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</si>
  <si>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</si>
  <si>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</si>
  <si>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</si>
  <si>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</si>
  <si>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</si>
  <si>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</si>
  <si>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</si>
  <si>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</si>
  <si>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</si>
  <si>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</si>
  <si>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</si>
  <si>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</si>
  <si>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</si>
  <si>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</si>
  <si>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</si>
  <si>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</si>
  <si>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</si>
  <si>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</si>
  <si>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</si>
  <si>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</si>
  <si>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</si>
  <si>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</si>
  <si>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</si>
  <si>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</si>
  <si>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</si>
  <si>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</si>
  <si>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</si>
  <si>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</si>
  <si>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</si>
  <si>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</si>
  <si>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</si>
  <si>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</si>
  <si>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</si>
  <si>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</si>
  <si>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</si>
  <si>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</si>
  <si>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</si>
  <si>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</si>
  <si>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</si>
  <si>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</si>
  <si>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</si>
  <si>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</si>
  <si>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</si>
  <si>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</si>
  <si>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</si>
  <si>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</si>
  <si>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</si>
  <si>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</si>
  <si>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</si>
  <si>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</si>
  <si>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</si>
  <si>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</si>
  <si>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</si>
  <si>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</si>
  <si>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</si>
  <si>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</si>
  <si>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</si>
  <si>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</si>
  <si>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</si>
  <si>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</si>
  <si>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</si>
  <si>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</si>
  <si>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</si>
  <si>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</si>
  <si>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</si>
  <si>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</si>
  <si>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</si>
  <si>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</si>
  <si>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</si>
  <si>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</si>
  <si>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</si>
  <si>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</si>
  <si>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</si>
  <si>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</si>
  <si>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</si>
  <si>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</si>
  <si>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</si>
  <si>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</si>
  <si>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</si>
  <si>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</si>
  <si>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</si>
  <si>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</si>
  <si>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</si>
  <si>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</si>
  <si>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</si>
  <si>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</si>
  <si>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</si>
  <si>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</si>
  <si>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</si>
  <si>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</si>
  <si>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</si>
  <si>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</si>
  <si>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</si>
  <si>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</si>
  <si>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</si>
  <si>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</si>
  <si>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</si>
  <si>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</si>
  <si>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</si>
  <si>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</si>
  <si>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</si>
  <si>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</si>
  <si>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</si>
  <si>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</si>
  <si>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</si>
  <si>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</si>
  <si>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</si>
  <si>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</si>
  <si>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</si>
  <si>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</si>
  <si>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</si>
  <si>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</si>
  <si>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</si>
  <si>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</si>
  <si>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</si>
  <si>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</si>
  <si>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</si>
  <si>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</si>
  <si>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</si>
  <si>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</si>
  <si>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</si>
  <si>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</si>
  <si>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</si>
  <si>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</si>
  <si>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</si>
  <si>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</si>
  <si>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</si>
  <si>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</si>
  <si>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</si>
  <si>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</si>
  <si>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</si>
  <si>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</si>
  <si>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</si>
  <si>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</si>
  <si>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</si>
  <si>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</si>
  <si>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</si>
  <si>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</si>
  <si>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</si>
  <si>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</si>
  <si>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</si>
  <si>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</si>
  <si>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</si>
  <si>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</si>
  <si>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</si>
  <si>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</si>
  <si>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</si>
  <si>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</si>
  <si>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</si>
  <si>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</si>
  <si>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</si>
  <si>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</si>
  <si>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</si>
  <si>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</si>
  <si>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</si>
  <si>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</si>
  <si>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</si>
  <si>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</si>
  <si>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</si>
  <si>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</si>
  <si>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</si>
  <si>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</si>
  <si>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</si>
  <si>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</si>
  <si>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</si>
  <si>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</si>
  <si>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</si>
  <si>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</si>
  <si>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</si>
  <si>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</si>
  <si>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</si>
  <si>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</si>
  <si>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</si>
  <si>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</si>
  <si>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</si>
  <si>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</si>
  <si>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</si>
  <si>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</si>
  <si>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</si>
  <si>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</si>
  <si>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</si>
  <si>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</si>
  <si>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</si>
  <si>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</si>
  <si>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</si>
  <si>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</si>
  <si>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</si>
  <si>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</si>
  <si>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</si>
  <si>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</si>
  <si>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</si>
  <si>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</si>
  <si>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</si>
  <si>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</si>
  <si>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</si>
  <si>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</si>
  <si>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</si>
  <si>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</si>
  <si>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</si>
  <si>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</si>
  <si>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</si>
  <si>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</si>
  <si>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</si>
  <si>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</si>
  <si>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</si>
  <si>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</si>
  <si>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</si>
  <si>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</si>
  <si>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</si>
  <si>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</si>
  <si>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</si>
  <si>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</si>
  <si>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</si>
  <si>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</si>
  <si>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</si>
  <si>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</si>
  <si>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</si>
  <si>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</si>
  <si>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</si>
  <si>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</si>
  <si>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</si>
  <si>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</si>
  <si>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</si>
  <si>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</si>
  <si>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</si>
  <si>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</si>
  <si>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</si>
  <si>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</si>
  <si>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</si>
  <si>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</si>
  <si>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</si>
  <si>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</si>
  <si>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</si>
  <si>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</si>
  <si>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</si>
  <si>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</si>
  <si>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</si>
  <si>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</si>
  <si>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</si>
  <si>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</si>
  <si>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</si>
  <si>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</si>
  <si>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</si>
  <si>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</si>
  <si>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</si>
  <si>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</si>
  <si>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</si>
  <si>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</si>
  <si>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</si>
  <si>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</si>
  <si>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</si>
  <si>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</si>
  <si>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</si>
  <si>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</si>
  <si>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</si>
  <si>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</si>
  <si>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</si>
  <si>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</si>
  <si>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</si>
  <si>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</si>
  <si>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</si>
  <si>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</si>
  <si>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</si>
  <si>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</si>
  <si>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</si>
  <si>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</si>
  <si>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</si>
  <si>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</si>
  <si>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</si>
  <si>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</si>
  <si>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</si>
  <si>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</si>
  <si>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</si>
  <si>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</si>
  <si>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</si>
  <si>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</si>
  <si>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</si>
  <si>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</si>
  <si>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</si>
  <si>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</si>
  <si>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</si>
  <si>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</si>
  <si>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</si>
  <si>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</si>
  <si>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</si>
  <si>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</si>
  <si>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</si>
  <si>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</si>
  <si>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</si>
  <si>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</si>
  <si>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</si>
  <si>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</si>
  <si>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</si>
  <si>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</si>
  <si>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</si>
  <si>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</si>
  <si>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</si>
  <si>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</si>
  <si>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</si>
  <si>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</si>
  <si>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</si>
  <si>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</si>
  <si>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</si>
  <si>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</si>
  <si>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</si>
  <si>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</si>
  <si>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</si>
  <si>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</si>
  <si>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</si>
  <si>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</si>
  <si>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</si>
  <si>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</si>
  <si>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</si>
  <si>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</si>
  <si>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</si>
  <si>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</si>
  <si>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</si>
  <si>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</si>
  <si>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</si>
  <si>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</si>
  <si>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</si>
  <si>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</si>
  <si>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</si>
  <si>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</si>
  <si>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</si>
  <si>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</si>
  <si>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</si>
  <si>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</si>
  <si>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</si>
  <si>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</si>
  <si>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</si>
  <si>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</si>
  <si>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</si>
  <si>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</si>
  <si>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</si>
  <si>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</si>
  <si>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</si>
  <si>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</si>
  <si>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</si>
  <si>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</si>
  <si>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</si>
  <si>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</si>
  <si>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</si>
  <si>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</si>
  <si>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</si>
  <si>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</si>
  <si>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</si>
  <si>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</si>
  <si>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</si>
  <si>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</si>
  <si>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</si>
  <si>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</si>
  <si>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</si>
  <si>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</si>
  <si>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</si>
  <si>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</si>
  <si>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</si>
  <si>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</si>
  <si>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</si>
  <si>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</si>
  <si>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</si>
  <si>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</si>
  <si>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</si>
  <si>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</si>
  <si>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</si>
  <si>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</si>
  <si>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</si>
  <si>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</si>
  <si>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</si>
  <si>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</si>
  <si>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</si>
  <si>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</si>
  <si>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</si>
  <si>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</si>
  <si>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</si>
  <si>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</si>
  <si>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</si>
  <si>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</si>
  <si>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</si>
  <si>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</si>
  <si>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</si>
  <si>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</si>
  <si>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</si>
  <si>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</si>
  <si>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</si>
  <si>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</si>
  <si>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</si>
  <si>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</si>
  <si>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</si>
  <si>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</si>
  <si>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</si>
  <si>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</si>
  <si>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</si>
  <si>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</si>
  <si>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</si>
  <si>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</si>
  <si>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</si>
  <si>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</si>
  <si>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</si>
  <si>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</si>
  <si>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</si>
  <si>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</si>
  <si>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</si>
  <si>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</si>
  <si>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</si>
  <si>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</si>
  <si>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</si>
  <si>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</si>
  <si>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</si>
  <si>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</si>
  <si>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</si>
  <si>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</si>
  <si>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</si>
  <si>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</si>
  <si>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</si>
  <si>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</si>
  <si>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</si>
  <si>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</si>
  <si>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</si>
  <si>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</si>
  <si>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</si>
  <si>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</si>
  <si>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</si>
  <si>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</si>
  <si>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</si>
  <si>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</si>
  <si>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</si>
  <si>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</si>
  <si>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</si>
  <si>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</si>
  <si>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</si>
  <si>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</si>
  <si>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</si>
  <si>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</si>
  <si>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</si>
  <si>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</si>
  <si>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</si>
  <si>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</si>
  <si>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</si>
  <si>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</si>
  <si>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</si>
  <si>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</si>
  <si>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</si>
  <si>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</si>
  <si>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</si>
  <si>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</si>
  <si>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</si>
  <si>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</si>
  <si>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</si>
  <si>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</si>
  <si>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</si>
  <si>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</si>
  <si>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</si>
  <si>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</si>
  <si>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</si>
  <si>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</si>
  <si>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</si>
  <si>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</si>
  <si>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</si>
  <si>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</si>
  <si>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</si>
  <si>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</si>
  <si>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</si>
  <si>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</si>
  <si>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</si>
  <si>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</si>
  <si>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</si>
  <si>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</si>
  <si>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</si>
  <si>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</si>
  <si>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</si>
  <si>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</si>
  <si>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</si>
  <si>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</si>
  <si>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</si>
  <si>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</si>
  <si>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</si>
  <si>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</si>
  <si>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</si>
  <si>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</si>
  <si>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</si>
  <si>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</si>
  <si>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</si>
  <si>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</si>
  <si>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</si>
  <si>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</si>
  <si>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</si>
  <si>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</si>
  <si>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</si>
  <si>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</si>
  <si>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</si>
  <si>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</si>
  <si>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</si>
  <si>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</si>
  <si>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</si>
  <si>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</si>
  <si>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</si>
  <si>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</si>
  <si>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</si>
  <si>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</si>
  <si>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</si>
  <si>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</si>
  <si>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</si>
  <si>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</si>
  <si>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</si>
  <si>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</si>
  <si>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</si>
  <si>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</si>
  <si>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</si>
  <si>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</si>
  <si>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</si>
  <si>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</si>
  <si>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</si>
  <si>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</si>
  <si>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</si>
  <si>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</si>
  <si>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</si>
  <si>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</si>
  <si>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</si>
  <si>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</si>
  <si>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</si>
  <si>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</si>
  <si>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</si>
  <si>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</si>
  <si>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</si>
  <si>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</si>
  <si>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</si>
  <si>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</si>
  <si>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</si>
  <si>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</si>
  <si>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</si>
  <si>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</si>
  <si>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</si>
  <si>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</si>
  <si>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</si>
  <si>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</si>
  <si>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</si>
  <si>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</si>
  <si>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</si>
  <si>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</si>
  <si>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</si>
  <si>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</si>
  <si>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</si>
  <si>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</si>
  <si>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</si>
  <si>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</si>
  <si>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</si>
  <si>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</si>
  <si>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</si>
  <si>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</si>
  <si>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</si>
  <si>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</si>
  <si>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</si>
  <si>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</si>
  <si>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</si>
  <si>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</si>
  <si>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</si>
  <si>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</si>
  <si>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</si>
  <si>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</si>
  <si>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</si>
  <si>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</si>
  <si>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</si>
  <si>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</si>
  <si>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</si>
  <si>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</si>
  <si>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</si>
  <si>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</si>
  <si>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</si>
  <si>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</si>
  <si>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</si>
  <si>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</si>
  <si>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</si>
  <si>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</si>
  <si>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</si>
  <si>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</si>
  <si>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</si>
  <si>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</si>
  <si>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</si>
  <si>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</si>
  <si>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</si>
  <si>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</si>
  <si>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</si>
  <si>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</si>
  <si>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</si>
  <si>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</si>
  <si>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</si>
  <si>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</si>
  <si>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</si>
  <si>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</si>
  <si>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</si>
  <si>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</si>
  <si>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</si>
  <si>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</si>
  <si>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</si>
  <si>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</si>
  <si>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</si>
  <si>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</si>
  <si>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</si>
  <si>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</si>
  <si>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</si>
  <si>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</si>
  <si>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</si>
  <si>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</si>
  <si>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</si>
  <si>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</si>
  <si>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</si>
  <si>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</si>
  <si>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</si>
  <si>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</si>
  <si>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</si>
  <si>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</si>
  <si>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</si>
  <si>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</si>
  <si>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</si>
  <si>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</si>
  <si>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</si>
  <si>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</si>
  <si>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</si>
  <si>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</si>
  <si>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</si>
  <si>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</si>
  <si>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</si>
  <si>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</si>
  <si>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</si>
  <si>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</si>
  <si>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</si>
  <si>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</si>
  <si>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</si>
  <si>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</si>
  <si>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</si>
  <si>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</si>
  <si>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</si>
  <si>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</si>
  <si>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</si>
  <si>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</si>
  <si>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</si>
  <si>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</si>
  <si>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</si>
  <si>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</si>
  <si>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</si>
  <si>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</si>
  <si>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</si>
  <si>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</si>
  <si>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</si>
  <si>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</si>
  <si>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</si>
  <si>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</si>
  <si>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</si>
  <si>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</si>
  <si>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</si>
  <si>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</si>
  <si>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</si>
  <si>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</si>
  <si>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</si>
  <si>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</si>
  <si>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</si>
  <si>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</si>
  <si>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</si>
  <si>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</si>
  <si>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</si>
  <si>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</si>
  <si>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</si>
  <si>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</si>
  <si>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</si>
  <si>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</si>
  <si>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</si>
  <si>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</si>
  <si>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</si>
  <si>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</si>
  <si>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</si>
  <si>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</si>
  <si>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</si>
  <si>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</si>
  <si>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</si>
  <si>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</si>
  <si>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</si>
  <si>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</si>
  <si>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</si>
  <si>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</si>
  <si>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</si>
  <si>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</si>
  <si>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</si>
  <si>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</si>
  <si>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</si>
  <si>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</si>
  <si>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</si>
  <si>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</si>
  <si>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</si>
  <si>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</si>
  <si>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</si>
  <si>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</si>
  <si>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</si>
  <si>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</si>
  <si>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</si>
  <si>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</si>
  <si>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</si>
  <si>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</si>
  <si>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</si>
  <si>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</si>
  <si>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</si>
  <si>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</si>
  <si>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</si>
  <si>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</si>
  <si>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</si>
  <si>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</si>
  <si>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</si>
  <si>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</si>
  <si>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</si>
  <si>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</si>
  <si>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</si>
  <si>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</si>
  <si>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</si>
  <si>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</si>
  <si>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</si>
  <si>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</si>
  <si>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</si>
  <si>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</si>
  <si>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</si>
  <si>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</si>
  <si>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</si>
  <si>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</si>
  <si>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</si>
  <si>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</si>
  <si>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</si>
  <si>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</si>
  <si>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</si>
  <si>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</si>
  <si>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</si>
  <si>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</si>
  <si>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</si>
  <si>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</si>
  <si>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</si>
  <si>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</si>
  <si>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</si>
  <si>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</si>
  <si>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</si>
  <si>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</si>
  <si>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</si>
  <si>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</si>
  <si>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</si>
  <si>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</si>
  <si>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</si>
  <si>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</si>
  <si>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</si>
  <si>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</si>
  <si>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</si>
  <si>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</si>
  <si>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</si>
  <si>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</si>
  <si>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</si>
  <si>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</si>
  <si>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</si>
  <si>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</si>
  <si>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</si>
  <si>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</si>
  <si>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</si>
  <si>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</si>
  <si>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</si>
  <si>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</si>
  <si>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</si>
  <si>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</si>
  <si>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</si>
  <si>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</si>
  <si>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</si>
  <si>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</si>
  <si>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</si>
  <si>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</si>
  <si>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</si>
  <si>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</si>
  <si>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</si>
  <si>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</si>
  <si>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</si>
  <si>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</si>
  <si>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</si>
  <si>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</si>
  <si>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</si>
  <si>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</si>
  <si>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</si>
  <si>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</si>
  <si>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</si>
  <si>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</si>
  <si>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</si>
  <si>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</si>
  <si>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</si>
  <si>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</si>
  <si>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</si>
  <si>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</si>
  <si>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</si>
  <si>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</si>
  <si>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</si>
  <si>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</si>
  <si>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</si>
  <si>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</si>
  <si>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</si>
  <si>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</si>
  <si>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</si>
  <si>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</si>
  <si>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</si>
  <si>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</si>
  <si>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</si>
  <si>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</si>
  <si>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</si>
  <si>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</si>
  <si>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</si>
  <si>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</si>
  <si>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</si>
  <si>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</si>
  <si>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</si>
  <si>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</si>
  <si>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</si>
  <si>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</si>
  <si>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</si>
  <si>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</si>
  <si>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</si>
  <si>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</si>
  <si>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</si>
  <si>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</si>
  <si>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</si>
  <si>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</si>
  <si>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</si>
  <si>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</si>
  <si>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</si>
  <si>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</si>
  <si>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</si>
  <si>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</si>
  <si>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</si>
  <si>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</si>
  <si>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</si>
  <si>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</si>
  <si>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</si>
  <si>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</si>
  <si>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</si>
  <si>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</si>
  <si>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</si>
  <si>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</si>
  <si>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</si>
  <si>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</si>
  <si>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</si>
  <si>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</si>
  <si>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</si>
  <si>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</si>
  <si>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</si>
  <si>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</si>
  <si>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</si>
  <si>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</si>
  <si>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</si>
  <si>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</si>
  <si>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</si>
  <si>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</si>
  <si>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</si>
  <si>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</si>
  <si>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</si>
  <si>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</si>
  <si>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</si>
  <si>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</si>
  <si>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</si>
  <si>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</si>
  <si>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</si>
  <si>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</si>
  <si>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</si>
  <si>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</si>
  <si>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</si>
  <si>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</si>
  <si>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</si>
  <si>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</si>
  <si>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</si>
  <si>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</si>
  <si>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</si>
  <si>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</si>
  <si>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</si>
  <si>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</si>
  <si>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</si>
  <si>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</si>
  <si>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</si>
  <si>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</si>
  <si>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</si>
  <si>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</si>
  <si>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</si>
  <si>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</si>
  <si>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</si>
  <si>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</si>
  <si>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</si>
  <si>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</si>
  <si>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</si>
  <si>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</si>
  <si>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</si>
  <si>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</si>
  <si>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</si>
  <si>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</si>
  <si>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</si>
  <si>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</si>
  <si>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</si>
  <si>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</si>
  <si>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</si>
  <si>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</si>
  <si>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</si>
  <si>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</si>
  <si>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</si>
  <si>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</si>
  <si>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</si>
  <si>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</si>
  <si>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</si>
  <si>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</si>
  <si>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</si>
  <si>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</si>
  <si>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</si>
  <si>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</si>
  <si>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</si>
  <si>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</si>
  <si>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</si>
  <si>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</si>
  <si>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</si>
  <si>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</si>
  <si>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</si>
  <si>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</si>
  <si>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</si>
  <si>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</si>
  <si>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</si>
  <si>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</si>
  <si>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</si>
  <si>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</si>
  <si>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</si>
  <si>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</si>
  <si>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</si>
  <si>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</si>
  <si>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</si>
  <si>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</si>
  <si>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</si>
  <si>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</si>
  <si>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</si>
  <si>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</si>
  <si>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</si>
  <si>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</si>
  <si>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</si>
  <si>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</si>
  <si>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</si>
  <si>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</si>
  <si>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</si>
  <si>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</si>
  <si>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</si>
  <si>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</si>
  <si>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</si>
  <si>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</si>
  <si>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</si>
  <si>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</si>
  <si>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</si>
  <si>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</si>
  <si>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</si>
  <si>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</si>
  <si>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</si>
  <si>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</si>
  <si>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</si>
  <si>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</si>
  <si>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</si>
  <si>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</si>
  <si>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</si>
  <si>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</si>
  <si>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</si>
  <si>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</si>
  <si>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</si>
  <si>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</si>
  <si>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</si>
  <si>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</si>
  <si>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</si>
  <si>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</si>
  <si>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</si>
  <si>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</si>
  <si>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</si>
  <si>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</si>
  <si>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</si>
  <si>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</si>
  <si>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</si>
  <si>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</si>
  <si>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</si>
  <si>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</si>
  <si>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</si>
  <si>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</si>
  <si>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</si>
  <si>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</si>
  <si>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</si>
  <si>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</si>
  <si>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</si>
  <si>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</si>
  <si>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</si>
  <si>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</si>
  <si>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</si>
  <si>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</si>
  <si>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</si>
  <si>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</si>
  <si>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</si>
  <si>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</si>
  <si>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</si>
  <si>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</si>
  <si>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</si>
  <si>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</si>
  <si>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</si>
  <si>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</si>
  <si>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</si>
  <si>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</si>
  <si>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</si>
  <si>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</si>
  <si>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</si>
  <si>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</si>
  <si>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</si>
  <si>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</si>
  <si>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</si>
  <si>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</si>
  <si>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</si>
  <si>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</si>
  <si>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</si>
  <si>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</si>
  <si>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</si>
  <si>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</si>
  <si>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</si>
  <si>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</si>
  <si>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</si>
  <si>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</si>
  <si>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</si>
  <si>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</si>
  <si>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</si>
  <si>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</si>
  <si>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</si>
  <si>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</si>
  <si>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</si>
  <si>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</si>
  <si>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</si>
  <si>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</si>
  <si>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</si>
  <si>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</si>
  <si>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</si>
  <si>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</si>
  <si>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</si>
  <si>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</si>
  <si>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</si>
  <si>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</si>
  <si>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</si>
  <si>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</si>
  <si>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</si>
  <si>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</si>
  <si>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</si>
  <si>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</si>
  <si>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</si>
  <si>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</si>
  <si>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</si>
  <si>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</si>
  <si>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</si>
  <si>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</si>
  <si>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</si>
  <si>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</si>
  <si>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</si>
  <si>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</si>
  <si>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</si>
  <si>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</si>
  <si>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</si>
  <si>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</si>
  <si>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</si>
  <si>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</si>
  <si>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</si>
  <si>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</si>
  <si>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</si>
  <si>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</si>
  <si>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</si>
  <si>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</si>
  <si>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</si>
  <si>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</si>
  <si>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</si>
  <si>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</si>
  <si>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</si>
  <si>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</si>
  <si>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</si>
  <si>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</si>
  <si>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</si>
  <si>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</si>
  <si>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</si>
  <si>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</si>
  <si>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</si>
  <si>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</si>
  <si>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</si>
  <si>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</si>
  <si>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</si>
  <si>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</si>
  <si>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</si>
  <si>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</si>
  <si>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</si>
  <si>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</si>
  <si>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</si>
  <si>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</si>
  <si>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</si>
  <si>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</si>
  <si>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</si>
  <si>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</si>
  <si>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</si>
  <si>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</si>
  <si>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</si>
  <si>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</si>
  <si>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</si>
  <si>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</si>
  <si>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</si>
  <si>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</si>
  <si>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</si>
  <si>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</si>
  <si>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</si>
  <si>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</si>
  <si>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</si>
  <si>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</si>
  <si>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</si>
  <si>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</si>
  <si>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</si>
  <si>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</si>
  <si>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</si>
  <si>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</si>
  <si>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</si>
  <si>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</si>
  <si>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</si>
  <si>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</si>
  <si>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</si>
  <si>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</si>
  <si>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</si>
  <si>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</si>
  <si>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</si>
  <si>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</si>
  <si>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</si>
  <si>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</si>
  <si>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</si>
  <si>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</si>
  <si>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</si>
  <si>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</si>
  <si>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</si>
  <si>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</si>
  <si>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</si>
  <si>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</si>
  <si>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</si>
  <si>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</si>
  <si>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</si>
  <si>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</si>
  <si>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</si>
  <si>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</si>
  <si>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</si>
  <si>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</si>
  <si>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</si>
  <si>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</si>
  <si>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</si>
  <si>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</si>
  <si>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</si>
  <si>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</si>
  <si>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</si>
  <si>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</si>
  <si>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</si>
  <si>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</si>
  <si>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</si>
  <si>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</si>
  <si>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</si>
  <si>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</si>
  <si>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</si>
  <si>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</si>
  <si>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</si>
  <si>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</si>
  <si>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</si>
  <si>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</si>
  <si>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</si>
  <si>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</si>
  <si>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</si>
  <si>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</si>
  <si>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</si>
  <si>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</si>
  <si>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</si>
  <si>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</si>
  <si>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</si>
  <si>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</si>
  <si>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</si>
  <si>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</si>
  <si>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</si>
  <si>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</si>
  <si>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</si>
  <si>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</si>
  <si>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</si>
  <si>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</si>
  <si>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</si>
  <si>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</si>
  <si>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</si>
  <si>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</si>
  <si>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</si>
  <si>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</si>
  <si>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</si>
  <si>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</si>
  <si>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</si>
  <si>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</si>
  <si>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</si>
  <si>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</si>
  <si>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</si>
  <si>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</si>
  <si>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</si>
  <si>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</si>
  <si>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</si>
  <si>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</si>
  <si>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</si>
  <si>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</si>
  <si>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</si>
  <si>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</si>
  <si>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</si>
  <si>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</si>
  <si>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</si>
  <si>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</si>
  <si>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</si>
  <si>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</si>
  <si>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</si>
  <si>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</si>
  <si>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</si>
  <si>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</si>
  <si>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</si>
  <si>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</si>
  <si>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</si>
  <si>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</si>
  <si>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</si>
  <si>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</si>
  <si>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</si>
  <si>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</si>
  <si>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</si>
  <si>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</si>
  <si>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</si>
  <si>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</si>
  <si>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</si>
  <si>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</si>
  <si>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</si>
  <si>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</si>
  <si>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</si>
  <si>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</si>
  <si>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</si>
  <si>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</si>
  <si>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</si>
  <si>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</si>
  <si>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</si>
  <si>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</si>
  <si>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</si>
  <si>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</si>
  <si>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</si>
  <si>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</si>
  <si>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</si>
  <si>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</si>
  <si>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</si>
  <si>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</si>
  <si>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</si>
  <si>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</si>
  <si>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</si>
  <si>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</si>
  <si>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</si>
  <si>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</si>
  <si>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</si>
  <si>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</si>
  <si>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</si>
  <si>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</si>
  <si>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</si>
  <si>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</si>
  <si>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</si>
  <si>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</si>
  <si>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</si>
  <si>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</si>
  <si>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</si>
  <si>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</si>
  <si>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</si>
  <si>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</si>
  <si>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</si>
  <si>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</si>
  <si>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</si>
  <si>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</si>
  <si>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</si>
  <si>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</si>
  <si>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</si>
  <si>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</si>
  <si>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</si>
  <si>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</si>
  <si>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</si>
  <si>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</si>
  <si>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</si>
  <si>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</si>
  <si>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</si>
  <si>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</si>
  <si>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</si>
  <si>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</si>
  <si>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</si>
  <si>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</si>
  <si>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</si>
  <si>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</si>
  <si>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</si>
  <si>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</si>
  <si>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</si>
  <si>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</si>
  <si>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</si>
  <si>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</si>
  <si>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</si>
  <si>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</si>
  <si>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</si>
  <si>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</si>
  <si>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</si>
  <si>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</si>
  <si>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</si>
  <si>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</si>
  <si>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</si>
  <si>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</si>
  <si>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</si>
  <si>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</si>
  <si>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</si>
  <si>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</si>
  <si>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</si>
  <si>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</si>
  <si>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</si>
  <si>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</si>
  <si>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</si>
  <si>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</si>
  <si>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</si>
  <si>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</si>
  <si>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</si>
  <si>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</si>
  <si>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</si>
  <si>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</si>
  <si>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</si>
  <si>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</si>
  <si>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</si>
  <si>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</si>
  <si>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</si>
  <si>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</si>
  <si>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</si>
  <si>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</si>
  <si>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</si>
  <si>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</si>
  <si>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</si>
  <si>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</si>
  <si>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</si>
  <si>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</si>
  <si>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</si>
  <si>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</si>
  <si>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</si>
  <si>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</si>
  <si>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</si>
  <si>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</si>
  <si>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</si>
  <si>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</si>
  <si>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</si>
  <si>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</si>
  <si>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</si>
  <si>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</si>
  <si>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</si>
  <si>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</si>
  <si>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</si>
  <si>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</si>
  <si>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</si>
  <si>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</si>
  <si>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</si>
  <si>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</si>
  <si>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</si>
  <si>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</si>
  <si>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</si>
  <si>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</si>
  <si>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</si>
  <si>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</si>
  <si>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</si>
  <si>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</si>
  <si>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</si>
  <si>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</si>
  <si>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</si>
  <si>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</si>
  <si>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</si>
  <si>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</si>
  <si>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</si>
  <si>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</si>
  <si>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</si>
  <si>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</si>
  <si>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</si>
  <si>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</si>
  <si>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</si>
  <si>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</si>
  <si>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</si>
  <si>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</si>
  <si>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</si>
  <si>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</si>
  <si>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</si>
  <si>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</si>
  <si>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</si>
  <si>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</si>
  <si>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</si>
  <si>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</si>
  <si>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</si>
  <si>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</si>
  <si>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</si>
  <si>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</si>
  <si>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</si>
  <si>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</si>
  <si>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</si>
  <si>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</si>
  <si>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</si>
  <si>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</si>
  <si>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</si>
  <si>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</si>
  <si>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</si>
  <si>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</si>
  <si>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</si>
  <si>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</si>
  <si>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</si>
  <si>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</si>
  <si>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</si>
  <si>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</si>
  <si>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</si>
  <si>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</si>
  <si>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</si>
  <si>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</si>
  <si>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</si>
  <si>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</si>
  <si>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</si>
  <si>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</si>
  <si>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</si>
  <si>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</si>
  <si>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</si>
  <si>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</si>
  <si>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</si>
  <si>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</si>
  <si>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</si>
  <si>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</si>
  <si>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</si>
  <si>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</si>
  <si>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</si>
  <si>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</si>
  <si>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</si>
  <si>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</si>
  <si>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</si>
  <si>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</si>
  <si>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</si>
  <si>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</si>
  <si>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</si>
  <si>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</si>
  <si>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</si>
  <si>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</si>
  <si>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</si>
  <si>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</si>
  <si>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</si>
  <si>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</si>
  <si>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</si>
  <si>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</si>
  <si>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</si>
  <si>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</si>
  <si>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</si>
  <si>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</si>
  <si>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</si>
  <si>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</si>
  <si>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</si>
  <si>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</si>
  <si>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</si>
  <si>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</si>
  <si>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</si>
  <si>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</si>
  <si>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</si>
  <si>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</si>
  <si>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</si>
  <si>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</si>
  <si>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</si>
  <si>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</si>
  <si>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</si>
  <si>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</si>
  <si>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</si>
  <si>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</si>
  <si>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</si>
  <si>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</si>
  <si>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</si>
  <si>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</si>
  <si>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</si>
  <si>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</si>
  <si>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</si>
  <si>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</si>
  <si>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</si>
  <si>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</si>
  <si>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</si>
  <si>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</si>
  <si>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</si>
  <si>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</si>
  <si>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</si>
  <si>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</si>
  <si>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</si>
  <si>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</si>
  <si>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</si>
  <si>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</si>
  <si>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</si>
  <si>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</si>
  <si>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</si>
  <si>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</si>
  <si>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</si>
  <si>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</si>
  <si>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</si>
  <si>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</si>
  <si>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</si>
  <si>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</si>
  <si>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</si>
  <si>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</si>
  <si>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</si>
  <si>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</si>
  <si>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</si>
  <si>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</si>
  <si>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</si>
  <si>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</si>
  <si>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</si>
  <si>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</si>
  <si>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</si>
  <si>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</si>
  <si>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</si>
  <si>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</si>
  <si>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</si>
  <si>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</si>
  <si>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</si>
  <si>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</si>
  <si>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</si>
  <si>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</si>
  <si>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</si>
  <si>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</si>
  <si>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</si>
  <si>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</si>
  <si>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</si>
  <si>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</si>
  <si>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</si>
  <si>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</si>
  <si>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</si>
  <si>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</si>
  <si>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</si>
  <si>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</si>
  <si>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</si>
  <si>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</si>
  <si>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</si>
  <si>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</si>
  <si>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</si>
  <si>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</si>
  <si>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</si>
  <si>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</si>
  <si>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</si>
  <si>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</si>
  <si>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</si>
  <si>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</si>
  <si>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</si>
  <si>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</si>
  <si>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</si>
  <si>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</si>
  <si>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</si>
  <si>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</si>
  <si>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</si>
  <si>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</si>
  <si>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</si>
  <si>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</si>
  <si>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</si>
  <si>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</si>
  <si>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</si>
  <si>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</si>
  <si>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</si>
  <si>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</si>
  <si>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</si>
  <si>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</si>
  <si>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</si>
  <si>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</si>
  <si>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</si>
  <si>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</si>
  <si>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</si>
  <si>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</si>
  <si>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</si>
  <si>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</si>
  <si>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</si>
  <si>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</si>
  <si>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</si>
  <si>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</si>
  <si>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</si>
  <si>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</si>
  <si>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</si>
  <si>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</si>
  <si>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</si>
  <si>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</si>
  <si>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</si>
  <si>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</si>
  <si>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</si>
  <si>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</si>
  <si>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</si>
  <si>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</si>
  <si>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</si>
  <si>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</si>
  <si>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</si>
  <si>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</si>
  <si>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</si>
  <si>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</si>
  <si>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</si>
  <si>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</si>
  <si>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</si>
  <si>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</si>
  <si>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</si>
  <si>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</si>
  <si>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</si>
  <si>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</si>
  <si>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</si>
  <si>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</si>
  <si>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</si>
  <si>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</si>
  <si>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</si>
  <si>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</si>
  <si>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</si>
  <si>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</si>
  <si>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</si>
  <si>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</si>
  <si>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</si>
  <si>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</si>
  <si>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</si>
  <si>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</si>
  <si>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</si>
  <si>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</si>
  <si>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</si>
  <si>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</si>
  <si>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</si>
  <si>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</si>
  <si>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</si>
  <si>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</si>
  <si>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</si>
  <si>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</si>
  <si>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</si>
  <si>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</si>
  <si>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</si>
  <si>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</si>
  <si>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</si>
  <si>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</si>
  <si>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</si>
  <si>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</si>
  <si>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</si>
  <si>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</si>
  <si>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</si>
  <si>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</si>
  <si>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</si>
  <si>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</si>
  <si>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</si>
  <si>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</si>
  <si>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</si>
  <si>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</si>
  <si>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</si>
  <si>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</si>
  <si>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</si>
  <si>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</si>
  <si>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</si>
  <si>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</si>
  <si>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</si>
  <si>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</si>
  <si>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</si>
  <si>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</si>
  <si>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</si>
  <si>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</si>
  <si>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</si>
  <si>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</si>
  <si>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</si>
  <si>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</si>
  <si>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</si>
  <si>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</si>
  <si>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</si>
  <si>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</si>
  <si>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</si>
  <si>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</si>
  <si>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</si>
  <si>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</si>
  <si>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</si>
  <si>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</si>
  <si>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</si>
  <si>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</si>
  <si>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</si>
  <si>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</si>
  <si>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</si>
  <si>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</si>
  <si>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</si>
  <si>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</si>
  <si>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</si>
  <si>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</si>
  <si>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</si>
  <si>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</si>
  <si>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</si>
  <si>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</si>
  <si>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</si>
  <si>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</si>
  <si>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</si>
  <si>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</si>
  <si>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</si>
  <si>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</si>
  <si>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</si>
  <si>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</si>
  <si>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</si>
  <si>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</si>
  <si>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</si>
  <si>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</si>
  <si>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</si>
  <si>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</si>
  <si>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</si>
  <si>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</si>
  <si>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</si>
  <si>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</si>
  <si>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</si>
  <si>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</si>
  <si>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</si>
  <si>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</si>
  <si>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</si>
  <si>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</si>
  <si>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</si>
  <si>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</si>
  <si>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</si>
  <si>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</si>
  <si>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</si>
  <si>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</si>
  <si>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</si>
  <si>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</si>
  <si>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</si>
  <si>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</si>
  <si>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</si>
  <si>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</si>
  <si>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</si>
  <si>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</si>
  <si>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</si>
  <si>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</si>
  <si>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</si>
  <si>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</si>
  <si>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</si>
  <si>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</si>
  <si>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</si>
  <si>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</si>
  <si>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</si>
  <si>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</si>
  <si>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</si>
  <si>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</si>
  <si>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</si>
  <si>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</si>
  <si>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</si>
  <si>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</si>
  <si>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</si>
  <si>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</si>
  <si>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</si>
  <si>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</si>
  <si>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</si>
  <si>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</si>
  <si>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</si>
  <si>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</si>
  <si>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</si>
  <si>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</si>
  <si>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</si>
  <si>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</si>
  <si>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</si>
  <si>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</si>
  <si>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</si>
  <si>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</si>
  <si>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</si>
  <si>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</si>
  <si>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</si>
  <si>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</si>
  <si>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</si>
  <si>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</si>
  <si>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</si>
  <si>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</si>
  <si>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</si>
  <si>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</si>
  <si>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</si>
  <si>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</si>
  <si>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</si>
  <si>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</si>
  <si>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</si>
  <si>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</si>
  <si>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</si>
  <si>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</si>
  <si>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</si>
  <si>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</si>
  <si>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</si>
  <si>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</si>
  <si>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</si>
  <si>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</si>
  <si>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</si>
  <si>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</si>
  <si>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</si>
  <si>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</si>
  <si>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</si>
  <si>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</si>
  <si>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</si>
  <si>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</si>
  <si>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</si>
  <si>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</si>
  <si>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</si>
  <si>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</si>
  <si>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</si>
  <si>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</si>
  <si>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</si>
  <si>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</si>
  <si>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</si>
  <si>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</si>
  <si>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</si>
  <si>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</si>
  <si>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</si>
  <si>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</si>
  <si>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</si>
  <si>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</si>
  <si>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</si>
  <si>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</si>
  <si>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</si>
  <si>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</si>
  <si>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</si>
  <si>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</si>
  <si>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</si>
  <si>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</si>
  <si>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</si>
  <si>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</si>
  <si>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</si>
  <si>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</si>
  <si>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</si>
  <si>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</si>
  <si>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</si>
  <si>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</si>
  <si>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</si>
  <si>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</si>
  <si>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</si>
  <si>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</si>
  <si>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</si>
  <si>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</si>
  <si>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</si>
  <si>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</si>
  <si>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</si>
  <si>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</si>
  <si>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</si>
  <si>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</si>
  <si>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</si>
  <si>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</si>
  <si>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</si>
  <si>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</si>
  <si>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</si>
  <si>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</si>
  <si>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</si>
  <si>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</si>
  <si>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</si>
  <si>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</si>
  <si>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</si>
  <si>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</si>
  <si>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</si>
  <si>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</si>
  <si>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</si>
  <si>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</si>
  <si>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</si>
  <si>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</si>
  <si>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</si>
  <si>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</si>
  <si>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</si>
  <si>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</si>
  <si>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</si>
  <si>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</si>
  <si>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</si>
  <si>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</si>
  <si>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</si>
  <si>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</si>
  <si>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</si>
  <si>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</si>
  <si>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</si>
  <si>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</si>
  <si>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</si>
  <si>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</si>
  <si>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</si>
  <si>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</si>
  <si>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</si>
  <si>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</si>
  <si>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</si>
  <si>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</si>
  <si>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</si>
  <si>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</si>
  <si>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</si>
  <si>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</si>
  <si>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</si>
  <si>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</si>
  <si>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</si>
  <si>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</si>
  <si>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</si>
  <si>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</si>
  <si>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</si>
  <si>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</si>
  <si>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</si>
  <si>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</si>
  <si>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</si>
  <si>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</si>
  <si>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</si>
  <si>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</si>
  <si>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</si>
  <si>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</si>
  <si>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</si>
  <si>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</si>
  <si>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</si>
  <si>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</si>
  <si>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</si>
  <si>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</si>
  <si>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</si>
  <si>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</si>
  <si>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</si>
  <si>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</si>
  <si>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</si>
  <si>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</si>
  <si>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</si>
  <si>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</si>
  <si>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</si>
  <si>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</si>
  <si>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</si>
  <si>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</si>
  <si>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</si>
  <si>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</si>
  <si>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</si>
  <si>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</si>
  <si>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</si>
  <si>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</si>
  <si>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</si>
  <si>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</si>
  <si>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</si>
  <si>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</si>
  <si>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</si>
  <si>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</si>
  <si>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</si>
  <si>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</si>
  <si>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</si>
  <si>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</si>
  <si>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</si>
  <si>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</si>
  <si>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</si>
  <si>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</si>
  <si>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</si>
  <si>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</si>
  <si>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</si>
  <si>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</si>
  <si>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</si>
  <si>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</si>
  <si>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</si>
  <si>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</si>
  <si>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</si>
  <si>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</si>
  <si>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</si>
  <si>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</si>
  <si>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</si>
  <si>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</si>
  <si>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</si>
  <si>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</si>
  <si>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</si>
  <si>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</si>
  <si>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</si>
  <si>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</si>
  <si>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</si>
  <si>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</si>
  <si>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</si>
  <si>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</si>
  <si>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</si>
  <si>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</si>
  <si>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</si>
  <si>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</si>
  <si>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</si>
  <si>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</si>
  <si>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</si>
  <si>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</si>
  <si>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</si>
  <si>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</si>
  <si>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</si>
  <si>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</si>
  <si>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</si>
  <si>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</si>
  <si>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</si>
  <si>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</si>
  <si>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</si>
  <si>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</si>
  <si>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</si>
  <si>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</si>
  <si>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</si>
  <si>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</si>
  <si>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</si>
  <si>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</si>
  <si>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</si>
  <si>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</si>
  <si>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</si>
  <si>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</si>
  <si>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</si>
  <si>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</si>
  <si>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</si>
  <si>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</si>
  <si>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</si>
  <si>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</si>
  <si>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</si>
  <si>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</si>
  <si>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</si>
  <si>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</si>
  <si>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</si>
  <si>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</si>
  <si>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</si>
  <si>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</si>
  <si>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</si>
  <si>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</si>
  <si>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</si>
  <si>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</si>
  <si>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</si>
  <si>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</si>
  <si>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</si>
  <si>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</si>
  <si>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</si>
  <si>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</si>
  <si>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</si>
  <si>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</si>
  <si>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</si>
  <si>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</si>
  <si>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</si>
  <si>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</si>
  <si>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</si>
  <si>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</si>
  <si>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</si>
  <si>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</si>
  <si>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</si>
  <si>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</si>
  <si>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</si>
  <si>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</si>
  <si>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</si>
  <si>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</si>
  <si>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</si>
  <si>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</si>
  <si>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</si>
  <si>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</si>
  <si>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</si>
  <si>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</si>
  <si>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</si>
  <si>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</si>
  <si>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</si>
  <si>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</si>
  <si>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</si>
  <si>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</si>
  <si>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</si>
  <si>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</si>
  <si>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</si>
  <si>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</si>
  <si>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</si>
  <si>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</si>
  <si>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</si>
  <si>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</si>
  <si>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</si>
  <si>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</si>
  <si>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</si>
  <si>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</si>
  <si>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</si>
  <si>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</si>
  <si>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</si>
  <si>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</si>
  <si>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</si>
  <si>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</si>
  <si>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</si>
  <si>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</si>
  <si>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</si>
  <si>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</si>
  <si>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</si>
  <si>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</si>
  <si>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</si>
  <si>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</si>
  <si>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</si>
  <si>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</si>
  <si>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</si>
  <si>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</si>
  <si>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</si>
  <si>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</si>
  <si>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</si>
  <si>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</si>
  <si>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</si>
  <si>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</si>
  <si>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</si>
  <si>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</si>
  <si>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</si>
  <si>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</si>
  <si>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</si>
  <si>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</si>
  <si>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</si>
  <si>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</si>
  <si>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</si>
  <si>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</si>
  <si>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</si>
  <si>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</si>
  <si>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</si>
  <si>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</si>
  <si>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</si>
  <si>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</si>
  <si>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</si>
  <si>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</si>
  <si>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</si>
  <si>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</si>
  <si>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</si>
  <si>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</si>
  <si>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</si>
  <si>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</si>
  <si>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</si>
  <si>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</si>
  <si>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</si>
  <si>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</si>
  <si>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</si>
  <si>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</si>
  <si>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</si>
  <si>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</si>
  <si>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</si>
  <si>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</si>
  <si>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</si>
  <si>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</si>
  <si>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</si>
  <si>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</si>
  <si>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</si>
  <si>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</si>
  <si>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</si>
  <si>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</si>
  <si>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</si>
  <si>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</si>
  <si>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</si>
  <si>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</si>
  <si>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</si>
  <si>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</si>
  <si>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</si>
  <si>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</si>
  <si>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</si>
  <si>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</si>
  <si>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</si>
  <si>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</si>
  <si>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</si>
  <si>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</si>
  <si>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</si>
  <si>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</si>
  <si>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</si>
  <si>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</si>
  <si>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</si>
  <si>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</si>
  <si>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</si>
  <si>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</si>
  <si>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</si>
  <si>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</si>
  <si>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</si>
  <si>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</si>
  <si>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</si>
  <si>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</si>
  <si>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</si>
  <si>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</si>
  <si>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</si>
  <si>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</si>
  <si>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</si>
  <si>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</si>
  <si>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</si>
  <si>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</si>
  <si>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</si>
  <si>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</si>
  <si>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</si>
  <si>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</si>
  <si>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</si>
  <si>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</si>
  <si>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</si>
  <si>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</si>
  <si>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</si>
  <si>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</si>
  <si>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</si>
  <si>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</si>
  <si>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</si>
  <si>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</si>
  <si>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</si>
  <si>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</si>
  <si>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</si>
  <si>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</si>
  <si>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</si>
  <si>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</si>
  <si>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</si>
  <si>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</si>
  <si>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</si>
  <si>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</si>
  <si>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</si>
  <si>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</si>
  <si>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</si>
  <si>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</si>
  <si>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</si>
  <si>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</si>
  <si>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</si>
  <si>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</si>
  <si>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</si>
  <si>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</si>
  <si>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</si>
  <si>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</si>
  <si>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</si>
  <si>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</si>
  <si>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</si>
  <si>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</si>
  <si>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</si>
  <si>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</si>
  <si>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</si>
  <si>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</si>
  <si>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</si>
  <si>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</si>
  <si>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</si>
  <si>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</si>
  <si>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</si>
  <si>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</si>
  <si>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</si>
  <si>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</si>
  <si>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</si>
  <si>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</si>
  <si>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</si>
  <si>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</si>
  <si>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</si>
  <si>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</si>
  <si>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</si>
  <si>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</si>
  <si>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</si>
  <si>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</si>
  <si>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</si>
  <si>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</si>
  <si>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</si>
  <si>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</si>
  <si>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</si>
  <si>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</si>
  <si>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</si>
  <si>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</si>
  <si>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</si>
  <si>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</si>
  <si>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</si>
  <si>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</si>
  <si>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</si>
  <si>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</si>
  <si>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</si>
  <si>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</si>
  <si>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</si>
  <si>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</si>
  <si>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</si>
  <si>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</si>
  <si>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</si>
  <si>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</si>
  <si>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</si>
  <si>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</si>
  <si>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</si>
  <si>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</si>
  <si>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</si>
  <si>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</si>
  <si>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</si>
  <si>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</si>
  <si>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</si>
  <si>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</si>
  <si>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</si>
  <si>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</si>
  <si>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</si>
  <si>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</si>
  <si>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</si>
  <si>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</si>
  <si>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</si>
  <si>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</si>
  <si>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</si>
  <si>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</si>
  <si>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</si>
  <si>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</si>
  <si>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</si>
  <si>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</si>
  <si>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</si>
  <si>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</si>
  <si>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</si>
  <si>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</si>
  <si>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</si>
  <si>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</si>
  <si>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</si>
  <si>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</si>
  <si>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</si>
  <si>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</si>
  <si>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</si>
  <si>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</si>
  <si>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</si>
  <si>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</si>
  <si>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</si>
  <si>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</si>
  <si>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</si>
  <si>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</si>
  <si>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</si>
  <si>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</si>
  <si>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</si>
  <si>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</si>
  <si>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</si>
  <si>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</si>
  <si>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</si>
  <si>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</si>
  <si>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</si>
  <si>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</si>
  <si>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</si>
  <si>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</si>
  <si>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</si>
  <si>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</si>
  <si>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</si>
  <si>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</si>
  <si>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</si>
  <si>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</si>
  <si>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</si>
  <si>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</si>
  <si>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</si>
  <si>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</si>
  <si>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</si>
  <si>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</si>
  <si>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</si>
  <si>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</si>
  <si>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</si>
  <si>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</si>
  <si>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</si>
  <si>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</si>
  <si>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</si>
  <si>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</si>
  <si>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</si>
  <si>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</si>
  <si>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</si>
  <si>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</si>
  <si>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</si>
  <si>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</si>
  <si>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</si>
  <si>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</si>
  <si>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</si>
  <si>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</si>
  <si>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</si>
  <si>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</si>
  <si>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</si>
  <si>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</si>
  <si>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</si>
  <si>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</si>
  <si>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</si>
  <si>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</si>
  <si>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</si>
  <si>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</si>
  <si>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</si>
  <si>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</si>
  <si>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</si>
  <si>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</si>
  <si>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</si>
  <si>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</si>
  <si>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</si>
  <si>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</si>
  <si>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</si>
  <si>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</si>
  <si>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</si>
  <si>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</si>
  <si>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</si>
  <si>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</si>
  <si>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</si>
  <si>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</si>
  <si>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</si>
  <si>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</si>
  <si>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</si>
  <si>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</si>
  <si>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</si>
  <si>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</si>
  <si>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</si>
  <si>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</si>
  <si>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</si>
  <si>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</si>
  <si>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</si>
  <si>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</si>
  <si>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</si>
  <si>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</si>
  <si>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</si>
  <si>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</si>
  <si>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</si>
  <si>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</si>
  <si>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</si>
  <si>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</si>
  <si>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</si>
  <si>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</si>
  <si>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</si>
  <si>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</si>
  <si>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</si>
  <si>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</si>
  <si>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</si>
  <si>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</si>
  <si>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</si>
  <si>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</si>
  <si>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</si>
  <si>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</si>
  <si>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</si>
  <si>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</si>
  <si>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</si>
  <si>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</si>
  <si>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</si>
  <si>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</si>
  <si>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</si>
  <si>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</si>
  <si>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</si>
  <si>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</si>
  <si>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</si>
  <si>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</si>
  <si>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</si>
  <si>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</si>
  <si>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</si>
  <si>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</si>
  <si>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</si>
  <si>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</si>
  <si>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</si>
  <si>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</si>
  <si>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</si>
  <si>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</si>
  <si>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</si>
  <si>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</si>
  <si>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</si>
  <si>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</si>
  <si>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</si>
  <si>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</si>
  <si>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</si>
  <si>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</si>
  <si>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</si>
  <si>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</si>
  <si>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</si>
  <si>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</si>
  <si>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</si>
  <si>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</si>
  <si>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</si>
  <si>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</si>
  <si>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</si>
  <si>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</si>
  <si>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</si>
  <si>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</si>
  <si>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</si>
  <si>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</si>
  <si>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</si>
  <si>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</si>
  <si>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</si>
  <si>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</si>
  <si>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</si>
  <si>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</si>
  <si>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</si>
  <si>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</si>
  <si>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</si>
  <si>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</si>
  <si>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</si>
  <si>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</si>
  <si>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</si>
  <si>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</si>
  <si>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</si>
  <si>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</si>
  <si>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</si>
  <si>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</si>
  <si>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</si>
  <si>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</si>
  <si>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</si>
  <si>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</si>
  <si>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</si>
  <si>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</si>
  <si>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</si>
  <si>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</si>
  <si>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</si>
  <si>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</si>
  <si>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</si>
  <si>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</si>
  <si>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</si>
  <si>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</si>
  <si>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</si>
  <si>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</si>
  <si>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</si>
  <si>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</si>
  <si>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</si>
  <si>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</si>
  <si>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</si>
  <si>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</si>
  <si>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</si>
  <si>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</si>
  <si>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</si>
  <si>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</si>
  <si>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</si>
  <si>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</si>
  <si>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</si>
  <si>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</si>
  <si>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</si>
  <si>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</si>
  <si>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</si>
  <si>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</si>
  <si>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</si>
  <si>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</si>
  <si>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</si>
  <si>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</si>
  <si>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</si>
  <si>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</si>
  <si>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</si>
  <si>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</si>
  <si>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</si>
  <si>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</si>
  <si>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</si>
  <si>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</si>
  <si>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</si>
  <si>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</si>
  <si>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</si>
  <si>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</si>
  <si>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</si>
  <si>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</si>
  <si>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</si>
  <si>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</si>
  <si>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</si>
  <si>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</si>
  <si>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</si>
  <si>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</si>
  <si>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</si>
  <si>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</si>
  <si>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</si>
  <si>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</si>
  <si>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</si>
  <si>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</si>
  <si>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</si>
  <si>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</si>
  <si>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</si>
  <si>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</si>
  <si>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</si>
  <si>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</si>
  <si>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</si>
  <si>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</si>
  <si>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</si>
  <si>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</si>
  <si>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</si>
  <si>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</si>
  <si>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</si>
  <si>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</si>
  <si>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</si>
  <si>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</si>
  <si>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</si>
  <si>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</si>
  <si>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</si>
  <si>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</si>
  <si>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</si>
  <si>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</si>
  <si>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</si>
  <si>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</si>
  <si>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</si>
  <si>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</si>
  <si>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</si>
  <si>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</si>
  <si>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</si>
  <si>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</si>
  <si>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</si>
  <si>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</si>
  <si>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</si>
  <si>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</si>
  <si>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</si>
  <si>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</si>
  <si>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</si>
  <si>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</si>
  <si>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</si>
  <si>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</si>
  <si>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</si>
  <si>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</si>
  <si>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</si>
  <si>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</si>
  <si>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</si>
  <si>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</si>
  <si>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</si>
  <si>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</si>
  <si>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</si>
  <si>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</si>
  <si>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</si>
  <si>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</si>
  <si>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</si>
  <si>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</si>
  <si>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</si>
  <si>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</si>
  <si>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</si>
  <si>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</si>
  <si>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</si>
  <si>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</si>
  <si>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</si>
  <si>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</si>
  <si>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</si>
  <si>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</si>
  <si>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</si>
  <si>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</si>
  <si>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</si>
  <si>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</si>
  <si>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</si>
  <si>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</si>
  <si>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</si>
  <si>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</si>
  <si>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</si>
  <si>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</si>
  <si>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</si>
  <si>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</si>
  <si>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</si>
  <si>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</si>
  <si>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</si>
  <si>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</si>
  <si>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</si>
  <si>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</si>
  <si>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</si>
  <si>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</si>
  <si>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</si>
  <si>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</si>
  <si>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</si>
  <si>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</si>
  <si>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</si>
  <si>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</si>
  <si>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</si>
  <si>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</si>
  <si>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</si>
  <si>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</si>
  <si>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</si>
  <si>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</si>
  <si>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</si>
  <si>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</si>
  <si>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</si>
  <si>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</si>
  <si>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</si>
  <si>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</si>
  <si>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</si>
  <si>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</si>
  <si>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</si>
  <si>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</si>
  <si>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</si>
  <si>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</si>
  <si>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</si>
  <si>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</si>
  <si>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</si>
  <si>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</si>
  <si>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</si>
  <si>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</si>
  <si>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</si>
  <si>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</si>
  <si>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</si>
  <si>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</si>
  <si>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</si>
  <si>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</si>
  <si>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</si>
  <si>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</si>
  <si>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</si>
  <si>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</si>
  <si>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</si>
  <si>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</si>
  <si>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</si>
  <si>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</si>
  <si>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</si>
  <si>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</si>
  <si>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</si>
  <si>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</si>
  <si>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</si>
  <si>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</si>
  <si>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</si>
  <si>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</si>
  <si>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</si>
  <si>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</si>
  <si>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</si>
  <si>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</si>
  <si>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</si>
  <si>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</si>
  <si>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</si>
  <si>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</si>
  <si>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</si>
  <si>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</si>
  <si>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</si>
  <si>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</si>
  <si>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</si>
  <si>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</si>
  <si>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</si>
  <si>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</si>
  <si>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</si>
  <si>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</si>
  <si>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</si>
  <si>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</si>
  <si>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</si>
  <si>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</si>
  <si>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</si>
  <si>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</si>
  <si>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</si>
  <si>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</si>
  <si>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</si>
  <si>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</si>
  <si>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</si>
  <si>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</si>
  <si>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</si>
  <si>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</si>
  <si>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</si>
  <si>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</si>
  <si>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</si>
  <si>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</si>
  <si>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</si>
  <si>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</si>
  <si>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</si>
  <si>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</si>
  <si>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</si>
  <si>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</si>
  <si>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</si>
  <si>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</si>
  <si>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</si>
  <si>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</si>
  <si>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</si>
  <si>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</si>
  <si>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</si>
  <si>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</si>
  <si>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</si>
  <si>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</si>
  <si>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</si>
  <si>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</si>
  <si>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</si>
  <si>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</si>
  <si>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</si>
  <si>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</si>
  <si>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</si>
  <si>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</si>
  <si>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</si>
  <si>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</si>
  <si>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</si>
  <si>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</si>
  <si>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</si>
  <si>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</si>
  <si>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</si>
  <si>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</si>
  <si>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</si>
  <si>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</si>
  <si>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</si>
  <si>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</si>
  <si>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</si>
  <si>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</si>
  <si>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</si>
  <si>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</si>
  <si>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</si>
  <si>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</si>
  <si>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</si>
  <si>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</si>
  <si>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</si>
  <si>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</si>
  <si>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</si>
  <si>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</si>
  <si>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</si>
  <si>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</si>
  <si>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</si>
  <si>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</si>
  <si>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</si>
  <si>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</si>
  <si>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</si>
  <si>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</si>
  <si>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</si>
  <si>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</si>
  <si>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</si>
  <si>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</si>
  <si>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</si>
  <si>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</si>
  <si>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</si>
  <si>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</si>
  <si>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</si>
  <si>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</si>
  <si>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</si>
  <si>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</si>
  <si>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</si>
  <si>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</si>
  <si>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</si>
  <si>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</si>
  <si>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</si>
  <si>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</si>
  <si>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</si>
  <si>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</si>
  <si>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</si>
  <si>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</si>
  <si>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</si>
  <si>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</si>
  <si>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</si>
  <si>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</si>
  <si>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</si>
  <si>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</si>
  <si>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</si>
  <si>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</si>
  <si>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</si>
  <si>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</si>
  <si>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</si>
  <si>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</si>
  <si>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</si>
  <si>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</si>
  <si>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</si>
  <si>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</si>
  <si>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</si>
  <si>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</si>
  <si>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</si>
  <si>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</si>
  <si>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</si>
  <si>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</si>
  <si>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</si>
  <si>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</si>
  <si>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</si>
  <si>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</si>
  <si>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</si>
  <si>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</si>
  <si>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</si>
  <si>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</si>
  <si>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</si>
  <si>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</si>
  <si>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</si>
  <si>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</si>
  <si>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</si>
  <si>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</si>
  <si>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</si>
  <si>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</si>
  <si>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</si>
  <si>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</si>
  <si>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</si>
  <si>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</si>
  <si>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</si>
  <si>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</si>
  <si>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</si>
  <si>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</si>
  <si>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</si>
  <si>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</si>
  <si>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</si>
  <si>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</si>
  <si>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</si>
  <si>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</si>
  <si>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</si>
  <si>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</si>
  <si>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</si>
  <si>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</si>
  <si>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</si>
  <si>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</si>
  <si>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</si>
  <si>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</si>
  <si>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</si>
  <si>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</si>
  <si>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</si>
  <si>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</si>
  <si>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</si>
  <si>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</si>
  <si>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</si>
  <si>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</si>
  <si>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</si>
  <si>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</si>
  <si>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</si>
  <si>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</si>
  <si>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</si>
  <si>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</si>
  <si>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</si>
  <si>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</si>
  <si>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</si>
  <si>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</si>
  <si>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</si>
  <si>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</si>
  <si>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</si>
  <si>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</si>
  <si>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</si>
  <si>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</si>
  <si>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</si>
  <si>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</si>
  <si>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</si>
  <si>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</si>
  <si>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</si>
  <si>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</si>
  <si>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</si>
  <si>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</si>
  <si>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</si>
  <si>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</si>
  <si>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</si>
  <si>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</si>
  <si>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</si>
  <si>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</si>
  <si>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</si>
  <si>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</si>
  <si>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</si>
  <si>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</si>
  <si>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</si>
  <si>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</si>
  <si>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</si>
  <si>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</si>
  <si>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</si>
  <si>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</si>
  <si>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</si>
  <si>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</si>
  <si>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</si>
  <si>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</si>
  <si>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</si>
  <si>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</si>
  <si>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</si>
  <si>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</si>
  <si>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</si>
  <si>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</si>
  <si>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</si>
  <si>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</si>
  <si>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</si>
  <si>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</si>
  <si>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</si>
  <si>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</si>
  <si>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</si>
  <si>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</si>
  <si>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</si>
  <si>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</si>
  <si>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</si>
  <si>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</si>
  <si>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</si>
  <si>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</si>
  <si>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</si>
  <si>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</si>
  <si>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</si>
  <si>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</si>
  <si>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</si>
  <si>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</si>
  <si>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</si>
  <si>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</si>
  <si>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</si>
  <si>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</si>
  <si>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</si>
  <si>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</si>
  <si>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</si>
  <si>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</si>
  <si>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</si>
  <si>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</si>
  <si>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</si>
  <si>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</si>
  <si>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</si>
  <si>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</si>
  <si>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</si>
  <si>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</si>
  <si>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</si>
  <si>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</si>
  <si>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</si>
  <si>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</si>
  <si>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</si>
  <si>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</si>
  <si>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</si>
  <si>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</si>
  <si>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</si>
  <si>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</si>
  <si>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</si>
  <si>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</si>
  <si>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</si>
  <si>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</si>
  <si>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</si>
  <si>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</si>
  <si>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</si>
  <si>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</si>
  <si>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</si>
  <si>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</si>
  <si>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</si>
  <si>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</si>
  <si>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</si>
  <si>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</si>
  <si>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</si>
  <si>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</si>
  <si>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</si>
  <si>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</si>
  <si>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</si>
  <si>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</si>
  <si>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</si>
  <si>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</si>
  <si>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</si>
  <si>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</si>
  <si>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</si>
  <si>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</si>
  <si>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</si>
  <si>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</si>
  <si>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</si>
  <si>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</si>
  <si>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</si>
  <si>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</si>
  <si>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</si>
  <si>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</si>
  <si>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</si>
  <si>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</si>
  <si>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</si>
  <si>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</si>
  <si>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</si>
  <si>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</si>
  <si>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</si>
  <si>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</si>
  <si>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</si>
  <si>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</si>
  <si>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</si>
  <si>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</si>
  <si>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</si>
  <si>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</si>
  <si>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</si>
  <si>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</si>
  <si>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</si>
  <si>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</si>
  <si>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</si>
  <si>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</si>
  <si>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</si>
  <si>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</si>
  <si>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</si>
  <si>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</si>
  <si>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</si>
  <si>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</si>
  <si>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</si>
  <si>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</si>
  <si>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</si>
  <si>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</si>
  <si>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</si>
  <si>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</si>
  <si>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</si>
  <si>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</si>
  <si>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</si>
  <si>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</si>
  <si>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</si>
  <si>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</si>
  <si>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</si>
  <si>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</si>
  <si>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</si>
  <si>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</si>
  <si>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</si>
  <si>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</si>
  <si>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</si>
  <si>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</si>
  <si>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</si>
  <si>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</si>
  <si>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</si>
  <si>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</si>
  <si>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</si>
  <si>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</si>
  <si>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</si>
  <si>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</si>
  <si>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</si>
  <si>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</si>
  <si>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</si>
  <si>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</si>
  <si>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</si>
  <si>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</si>
  <si>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</si>
  <si>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</si>
  <si>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</si>
  <si>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</si>
  <si>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</si>
  <si>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</si>
  <si>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</si>
  <si>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</si>
  <si>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</si>
  <si>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</si>
  <si>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</si>
  <si>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</si>
  <si>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</si>
  <si>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</si>
  <si>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</si>
  <si>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</si>
  <si>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</si>
  <si>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</si>
  <si>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</si>
  <si>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</si>
  <si>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</si>
  <si>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</si>
  <si>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</si>
  <si>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</si>
  <si>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</si>
  <si>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</si>
  <si>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</si>
  <si>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</si>
  <si>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</si>
  <si>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</si>
  <si>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</si>
  <si>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</si>
  <si>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</si>
  <si>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</si>
  <si>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</si>
  <si>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</si>
  <si>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</si>
  <si>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</si>
  <si>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</si>
  <si>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</si>
  <si>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</si>
  <si>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</si>
  <si>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</si>
  <si>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</si>
  <si>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</si>
  <si>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</si>
  <si>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</si>
  <si>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</si>
  <si>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</si>
  <si>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</si>
  <si>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</si>
  <si>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</si>
  <si>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</si>
  <si>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</si>
  <si>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</si>
  <si>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</si>
  <si>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</si>
  <si>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</si>
  <si>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</si>
  <si>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</si>
  <si>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</si>
  <si>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</si>
  <si>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</si>
  <si>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</si>
  <si>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</si>
  <si>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</si>
  <si>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</si>
  <si>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</si>
  <si>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</si>
  <si>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</si>
  <si>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</si>
  <si>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</si>
  <si>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</si>
  <si>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</si>
  <si>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</si>
  <si>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</si>
  <si>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</si>
  <si>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</si>
  <si>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</si>
  <si>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</si>
  <si>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</si>
  <si>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</si>
  <si>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</si>
  <si>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</si>
  <si>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</si>
  <si>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</si>
  <si>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</si>
  <si>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</si>
  <si>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</si>
  <si>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</si>
  <si>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</si>
  <si>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</si>
  <si>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</si>
  <si>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</si>
  <si>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</si>
  <si>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</si>
  <si>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</si>
  <si>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</si>
  <si>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</si>
  <si>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</si>
  <si>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</si>
  <si>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</si>
  <si>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</si>
  <si>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</si>
  <si>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</si>
  <si>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</si>
  <si>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</si>
  <si>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</si>
  <si>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</si>
  <si>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</si>
  <si>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</si>
  <si>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</si>
  <si>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</si>
  <si>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</si>
  <si>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</si>
  <si>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</si>
  <si>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</si>
  <si>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</si>
  <si>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</si>
  <si>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</si>
  <si>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</si>
  <si>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</si>
  <si>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</si>
  <si>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</si>
  <si>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</si>
  <si>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</si>
  <si>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</si>
  <si>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</si>
  <si>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</si>
  <si>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</si>
  <si>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</si>
  <si>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</si>
  <si>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</si>
  <si>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</si>
  <si>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</si>
  <si>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</si>
  <si>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</si>
  <si>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</si>
  <si>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</si>
  <si>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</si>
  <si>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</si>
  <si>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</si>
  <si>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</si>
  <si>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</si>
  <si>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</si>
  <si>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</si>
  <si>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</si>
  <si>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</si>
  <si>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</si>
  <si>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</si>
  <si>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</si>
  <si>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</si>
  <si>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</si>
  <si>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</si>
  <si>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</si>
  <si>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</si>
  <si>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</si>
  <si>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</si>
  <si>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</si>
  <si>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</si>
  <si>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</si>
  <si>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</si>
  <si>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</si>
  <si>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</si>
  <si>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</si>
  <si>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</si>
  <si>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</si>
  <si>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</si>
  <si>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</si>
  <si>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</si>
  <si>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</si>
  <si>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</si>
  <si>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</si>
  <si>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</si>
  <si>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</si>
  <si>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</si>
  <si>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</si>
  <si>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</si>
  <si>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</si>
  <si>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</si>
  <si>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</si>
  <si>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</si>
  <si>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</si>
  <si>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</si>
  <si>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</si>
  <si>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</si>
  <si>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</si>
  <si>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</si>
  <si>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</si>
  <si>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</si>
  <si>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</si>
  <si>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</si>
  <si>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</si>
  <si>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</si>
  <si>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</si>
  <si>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</si>
  <si>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</si>
  <si>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</si>
  <si>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</si>
  <si>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</si>
  <si>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</si>
  <si>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</si>
  <si>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</si>
  <si>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</si>
  <si>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</si>
  <si>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</si>
  <si>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</si>
  <si>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</si>
  <si>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</si>
  <si>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</si>
  <si>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</si>
  <si>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</si>
  <si>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</si>
  <si>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</si>
  <si>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</si>
  <si>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</si>
  <si>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</si>
  <si>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</si>
  <si>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</si>
  <si>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</si>
  <si>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</si>
  <si>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</si>
  <si>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</si>
  <si>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</si>
  <si>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</si>
  <si>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</si>
  <si>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</si>
  <si>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</si>
  <si>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</si>
  <si>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</si>
  <si>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</si>
  <si>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</si>
  <si>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</si>
  <si>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</si>
  <si>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</si>
  <si>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</si>
  <si>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</si>
  <si>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</si>
  <si>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</si>
  <si>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</si>
  <si>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</si>
  <si>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</si>
  <si>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</si>
  <si>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</si>
  <si>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</si>
  <si>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</si>
  <si>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</si>
  <si>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</si>
  <si>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</si>
  <si>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</si>
  <si>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</si>
  <si>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</si>
  <si>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</si>
  <si>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</si>
  <si>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</si>
  <si>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</si>
  <si>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</si>
  <si>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</si>
  <si>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</si>
  <si>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</si>
  <si>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</si>
  <si>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</si>
  <si>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</si>
  <si>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</si>
  <si>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</si>
  <si>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</si>
  <si>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</si>
  <si>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</si>
  <si>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</si>
  <si>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</si>
  <si>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</si>
  <si>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</si>
  <si>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</si>
  <si>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</si>
  <si>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</si>
  <si>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</si>
  <si>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</si>
  <si>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</si>
  <si>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</si>
  <si>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</si>
  <si>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</si>
  <si>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</si>
  <si>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</si>
  <si>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</si>
  <si>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</si>
  <si>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</si>
  <si>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</si>
  <si>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</si>
  <si>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</si>
  <si>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</si>
  <si>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</si>
  <si>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</si>
  <si>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</si>
  <si>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</si>
  <si>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</si>
  <si>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</si>
  <si>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</si>
  <si>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</si>
  <si>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</si>
  <si>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</si>
  <si>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</si>
  <si>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</si>
  <si>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</si>
  <si>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</si>
  <si>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</si>
  <si>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</si>
  <si>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</si>
  <si>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</si>
  <si>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</si>
  <si>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</si>
  <si>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</si>
  <si>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</si>
  <si>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</si>
  <si>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</si>
  <si>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</si>
  <si>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</si>
  <si>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</si>
  <si>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</si>
  <si>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</si>
  <si>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</si>
  <si>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</si>
  <si>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</si>
  <si>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</si>
  <si>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</si>
  <si>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</si>
  <si>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</si>
  <si>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</si>
  <si>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</si>
  <si>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</si>
  <si>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</si>
  <si>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</si>
  <si>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</si>
  <si>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</si>
  <si>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</si>
  <si>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</si>
  <si>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</si>
  <si>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</si>
  <si>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</si>
  <si>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</si>
  <si>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</si>
  <si>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</si>
  <si>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</si>
  <si>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</si>
  <si>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</si>
  <si>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</si>
  <si>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</si>
  <si>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</si>
  <si>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</si>
  <si>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</si>
  <si>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</si>
  <si>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</si>
  <si>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</si>
  <si>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</si>
  <si>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</si>
  <si>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</si>
  <si>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</si>
  <si>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</si>
  <si>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</si>
  <si>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</si>
  <si>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</si>
  <si>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</si>
  <si>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</si>
  <si>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</si>
  <si>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</si>
  <si>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</si>
  <si>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</si>
  <si>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</si>
  <si>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</si>
  <si>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</si>
  <si>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</si>
  <si>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</si>
  <si>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</si>
  <si>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</si>
  <si>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</si>
  <si>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</si>
  <si>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</si>
  <si>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</si>
  <si>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</si>
  <si>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</si>
  <si>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</si>
  <si>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</si>
  <si>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</si>
  <si>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</si>
  <si>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</si>
  <si>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</si>
  <si>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</si>
  <si>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</si>
  <si>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</si>
  <si>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</si>
  <si>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</si>
  <si>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</si>
  <si>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</si>
  <si>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</si>
  <si>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</si>
  <si>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</si>
  <si>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</si>
  <si>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</si>
  <si>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</si>
  <si>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</si>
  <si>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</si>
  <si>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</si>
  <si>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</si>
  <si>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</si>
  <si>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</si>
  <si>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</si>
  <si>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</si>
  <si>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</si>
  <si>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</si>
  <si>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</si>
  <si>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</si>
  <si>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</si>
  <si>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</si>
  <si>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</si>
  <si>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</si>
  <si>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</si>
  <si>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</si>
  <si>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</si>
  <si>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</si>
  <si>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</si>
  <si>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</si>
  <si>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</si>
  <si>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</si>
  <si>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</si>
  <si>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</si>
  <si>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</si>
  <si>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</si>
  <si>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</si>
  <si>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</si>
  <si>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</si>
  <si>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</si>
  <si>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</si>
  <si>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</si>
  <si>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</si>
  <si>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</si>
  <si>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</si>
  <si>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</si>
  <si>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</si>
  <si>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</si>
  <si>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</si>
  <si>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</si>
  <si>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</si>
  <si>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</si>
  <si>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</si>
  <si>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</si>
  <si>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</si>
  <si>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</si>
  <si>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</si>
  <si>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</si>
  <si>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</si>
  <si>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</si>
  <si>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</si>
  <si>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</si>
  <si>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</si>
  <si>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</si>
  <si>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</si>
  <si>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</si>
  <si>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</si>
  <si>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</si>
  <si>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</si>
  <si>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</si>
  <si>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</si>
  <si>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</si>
  <si>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</si>
  <si>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</si>
  <si>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</si>
  <si>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</si>
  <si>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</si>
  <si>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</si>
  <si>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</si>
  <si>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</si>
  <si>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</si>
  <si>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</si>
  <si>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</si>
  <si>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</si>
  <si>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</si>
  <si>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</si>
  <si>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</si>
  <si>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</si>
  <si>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</si>
  <si>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</si>
  <si>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</si>
  <si>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</si>
  <si>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</si>
  <si>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</si>
  <si>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</si>
  <si>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</si>
  <si>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</si>
  <si>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</si>
  <si>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</si>
  <si>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</si>
  <si>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</si>
  <si>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</si>
  <si>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</si>
  <si>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</si>
  <si>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</si>
  <si>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</si>
  <si>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</si>
  <si>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</si>
  <si>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</si>
  <si>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</si>
  <si>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</si>
  <si>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</si>
  <si>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</si>
  <si>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</si>
  <si>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</si>
  <si>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</si>
  <si>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</si>
  <si>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</si>
  <si>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</si>
  <si>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</si>
  <si>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</si>
  <si>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</si>
  <si>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</si>
  <si>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</si>
  <si>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</si>
  <si>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</si>
  <si>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</si>
  <si>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</si>
  <si>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</si>
  <si>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</si>
  <si>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</si>
  <si>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</si>
  <si>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</si>
  <si>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</si>
  <si>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</si>
  <si>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</si>
  <si>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</si>
  <si>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</si>
  <si>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</si>
  <si>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</si>
  <si>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</si>
  <si>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</si>
  <si>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</si>
  <si>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</si>
  <si>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</si>
  <si>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</si>
  <si>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</si>
  <si>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</si>
  <si>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</si>
  <si>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</si>
  <si>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</si>
  <si>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</si>
  <si>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</si>
  <si>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</si>
  <si>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</si>
  <si>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</si>
  <si>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</si>
  <si>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</si>
  <si>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</si>
  <si>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</si>
  <si>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</si>
  <si>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</si>
  <si>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</si>
  <si>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</si>
  <si>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</si>
  <si>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</si>
  <si>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</si>
  <si>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</si>
  <si>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</si>
  <si>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</si>
  <si>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</si>
  <si>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</si>
  <si>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</si>
  <si>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</si>
  <si>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</si>
  <si>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</si>
  <si>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</si>
  <si>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</si>
  <si>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</si>
  <si>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</si>
  <si>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</si>
  <si>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</si>
  <si>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</si>
  <si>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</si>
  <si>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</si>
  <si>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</si>
  <si>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</si>
  <si>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</si>
  <si>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</si>
  <si>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</si>
  <si>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</si>
  <si>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</si>
  <si>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</si>
  <si>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</si>
  <si>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</si>
  <si>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</si>
  <si>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</si>
  <si>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</si>
  <si>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</si>
  <si>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</si>
  <si>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</si>
  <si>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</si>
  <si>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</si>
  <si>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</si>
  <si>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</si>
  <si>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</si>
  <si>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</si>
  <si>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</si>
  <si>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</si>
  <si>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</si>
  <si>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</si>
  <si>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</si>
  <si>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</si>
  <si>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</si>
  <si>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</si>
  <si>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</si>
  <si>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</si>
  <si>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</si>
  <si>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</si>
  <si>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</si>
  <si>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</si>
  <si>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</si>
  <si>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</si>
  <si>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</si>
  <si>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</si>
  <si>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</si>
  <si>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</si>
  <si>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</si>
  <si>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</si>
  <si>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</si>
  <si>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</si>
  <si>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</si>
  <si>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</si>
  <si>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</si>
  <si>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</si>
  <si>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</si>
  <si>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</si>
  <si>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</si>
  <si>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</si>
  <si>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</si>
  <si>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</si>
  <si>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</si>
  <si>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</si>
  <si>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</si>
  <si>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</si>
  <si>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</si>
  <si>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</si>
  <si>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</si>
  <si>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</si>
  <si>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</si>
  <si>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</si>
  <si>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</si>
  <si>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</si>
  <si>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</si>
  <si>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</si>
  <si>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</si>
  <si>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</si>
  <si>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</si>
  <si>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</si>
  <si>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</si>
  <si>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</si>
  <si>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</si>
  <si>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</si>
  <si>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</si>
  <si>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</si>
  <si>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</si>
  <si>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</si>
  <si>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</si>
  <si>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</si>
  <si>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</si>
  <si>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</si>
  <si>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</si>
  <si>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</si>
  <si>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</si>
  <si>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</si>
  <si>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</si>
  <si>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</si>
  <si>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</si>
  <si>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</si>
  <si>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</si>
  <si>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</si>
  <si>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</si>
  <si>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</si>
  <si>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</si>
  <si>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</si>
  <si>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</si>
  <si>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</si>
  <si>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</si>
  <si>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</si>
  <si>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</si>
  <si>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</si>
  <si>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</si>
  <si>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</si>
  <si>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</si>
  <si>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</si>
  <si>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</si>
  <si>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</si>
  <si>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</si>
  <si>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</si>
  <si>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</si>
  <si>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</si>
  <si>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</si>
  <si>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</si>
  <si>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</si>
  <si>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</si>
  <si>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</si>
  <si>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</si>
  <si>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</si>
  <si>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</si>
  <si>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</si>
  <si>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</si>
  <si>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</si>
  <si>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</si>
  <si>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</si>
  <si>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</si>
  <si>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</si>
  <si>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</si>
  <si>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</si>
  <si>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</si>
  <si>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</si>
  <si>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</si>
  <si>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</si>
  <si>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</si>
  <si>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</si>
  <si>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</si>
  <si>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</si>
  <si>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</si>
  <si>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</si>
  <si>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</si>
  <si>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</si>
  <si>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</si>
  <si>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</si>
  <si>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</si>
  <si>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</si>
  <si>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</si>
  <si>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</si>
  <si>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</si>
  <si>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</si>
  <si>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</si>
  <si>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</si>
  <si>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</si>
  <si>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</si>
  <si>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</si>
  <si>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</si>
  <si>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</si>
  <si>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</si>
  <si>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</si>
  <si>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</si>
  <si>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</si>
  <si>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</si>
  <si>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</si>
  <si>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</si>
  <si>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</si>
  <si>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</si>
  <si>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</si>
  <si>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</si>
  <si>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</si>
  <si>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</si>
  <si>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</si>
  <si>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</si>
  <si>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</si>
  <si>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</si>
  <si>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</si>
  <si>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</si>
  <si>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</si>
  <si>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</si>
  <si>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</si>
  <si>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</si>
  <si>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</si>
  <si>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</si>
  <si>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</si>
  <si>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</si>
  <si>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</si>
  <si>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</si>
  <si>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</si>
  <si>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</si>
  <si>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</si>
  <si>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</si>
  <si>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</si>
  <si>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</si>
  <si>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</si>
  <si>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</si>
  <si>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</si>
  <si>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</si>
  <si>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</si>
  <si>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</si>
  <si>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</si>
  <si>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</si>
  <si>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</si>
  <si>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</si>
  <si>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</si>
  <si>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</si>
  <si>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</si>
  <si>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</si>
  <si>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</si>
  <si>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</si>
  <si>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</si>
  <si>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</si>
  <si>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</si>
  <si>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</si>
  <si>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</si>
  <si>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</si>
  <si>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</si>
  <si>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</si>
  <si>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</si>
  <si>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</si>
  <si>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</si>
  <si>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</si>
  <si>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</si>
  <si>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</si>
  <si>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</si>
  <si>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</si>
  <si>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</si>
  <si>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</si>
  <si>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</si>
  <si>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</si>
  <si>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</si>
  <si>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</si>
  <si>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</si>
  <si>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</si>
  <si>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</si>
  <si>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</si>
  <si>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</si>
  <si>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</si>
  <si>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</si>
  <si>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</si>
  <si>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</si>
  <si>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</si>
  <si>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</si>
  <si>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</si>
  <si>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</si>
  <si>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</si>
  <si>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</si>
  <si>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</si>
  <si>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</si>
  <si>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</si>
  <si>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</si>
  <si>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</si>
  <si>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</si>
  <si>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</si>
  <si>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</si>
  <si>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</si>
  <si>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</si>
  <si>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</si>
  <si>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</si>
  <si>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</si>
  <si>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</si>
  <si>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</si>
  <si>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</si>
  <si>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</si>
  <si>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</si>
  <si>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</si>
  <si>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</si>
  <si>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</si>
  <si>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</si>
  <si>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</si>
  <si>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</si>
  <si>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</si>
  <si>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</si>
  <si>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</si>
  <si>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</si>
  <si>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</si>
  <si>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</si>
  <si>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</si>
  <si>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</si>
  <si>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</si>
  <si>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</si>
  <si>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</si>
  <si>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</si>
  <si>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</si>
  <si>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</si>
  <si>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</si>
  <si>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</si>
  <si>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</si>
  <si>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</si>
  <si>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</si>
  <si>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</si>
  <si>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</si>
  <si>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</si>
  <si>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</si>
  <si>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</si>
  <si>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</si>
  <si>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</si>
  <si>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</si>
  <si>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</si>
  <si>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</si>
  <si>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</si>
  <si>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</si>
  <si>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</si>
  <si>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</si>
  <si>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</si>
  <si>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</si>
  <si>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</si>
  <si>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</si>
  <si>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</si>
  <si>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</si>
  <si>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</si>
  <si>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</si>
  <si>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</si>
  <si>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</si>
  <si>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</si>
  <si>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</si>
  <si>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</si>
  <si>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</si>
  <si>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</si>
  <si>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</si>
  <si>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</si>
  <si>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</si>
  <si>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</si>
  <si>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</si>
  <si>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</si>
  <si>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</si>
  <si>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</si>
  <si>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</si>
  <si>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</si>
  <si>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</si>
  <si>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</si>
  <si>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</si>
  <si>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</si>
  <si>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</si>
  <si>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</si>
  <si>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</si>
  <si>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</si>
  <si>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</si>
  <si>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</si>
  <si>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</si>
  <si>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</si>
  <si>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</si>
  <si>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</si>
  <si>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</si>
  <si>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</si>
  <si>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</si>
  <si>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</si>
  <si>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</si>
  <si>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</si>
  <si>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</si>
  <si>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</si>
  <si>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</si>
  <si>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</si>
  <si>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</si>
  <si>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</si>
  <si>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</si>
  <si>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</si>
  <si>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</si>
  <si>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</si>
  <si>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</si>
  <si>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</si>
  <si>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</si>
  <si>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</si>
  <si>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</si>
  <si>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</si>
  <si>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</si>
  <si>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</si>
  <si>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</si>
  <si>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</si>
  <si>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</si>
  <si>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</si>
  <si>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</si>
  <si>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</si>
  <si>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</si>
  <si>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</si>
  <si>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</si>
  <si>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</si>
  <si>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</si>
  <si>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</si>
  <si>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</si>
  <si>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</si>
  <si>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</si>
  <si>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</si>
  <si>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</si>
  <si>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</si>
  <si>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</si>
  <si>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</si>
  <si>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</si>
  <si>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</si>
  <si>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</si>
  <si>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</si>
  <si>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</si>
  <si>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</si>
  <si>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</si>
  <si>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</si>
  <si>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</si>
  <si>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</si>
  <si>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</si>
  <si>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</si>
  <si>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</si>
  <si>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</si>
  <si>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</si>
  <si>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</si>
  <si>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</si>
  <si>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</si>
  <si>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</si>
  <si>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</si>
  <si>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</si>
  <si>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</si>
  <si>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</si>
  <si>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</si>
  <si>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</si>
  <si>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</si>
  <si>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</si>
  <si>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</si>
  <si>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</si>
  <si>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</si>
  <si>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</si>
  <si>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</si>
  <si>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</si>
  <si>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</si>
  <si>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</si>
  <si>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</si>
  <si>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</si>
  <si>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</si>
  <si>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</si>
  <si>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</si>
  <si>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</si>
  <si>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</si>
  <si>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</si>
  <si>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</si>
  <si>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</si>
  <si>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</si>
  <si>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</si>
  <si>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</si>
  <si>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</si>
  <si>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</si>
  <si>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</si>
  <si>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</si>
  <si>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</si>
  <si>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</si>
  <si>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</si>
  <si>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</si>
  <si>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</si>
  <si>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</si>
  <si>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</si>
  <si>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</si>
  <si>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</si>
  <si>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</si>
  <si>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</si>
  <si>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</si>
  <si>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</si>
  <si>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</si>
  <si>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</si>
  <si>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</si>
  <si>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</si>
  <si>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</si>
  <si>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</si>
  <si>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</si>
  <si>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</si>
  <si>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</si>
  <si>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</si>
  <si>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</si>
  <si>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</si>
  <si>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</si>
  <si>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</si>
  <si>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</si>
  <si>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</si>
  <si>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</si>
  <si>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</si>
  <si>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</si>
  <si>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</si>
  <si>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</si>
  <si>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</si>
  <si>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</si>
  <si>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</si>
  <si>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</si>
  <si>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</si>
  <si>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</si>
  <si>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</si>
  <si>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</si>
  <si>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</si>
  <si>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</si>
  <si>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</si>
  <si>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</si>
  <si>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</si>
  <si>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</si>
  <si>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</si>
  <si>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</si>
  <si>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</si>
  <si>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</si>
  <si>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</si>
  <si>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</si>
  <si>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</si>
  <si>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</si>
  <si>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</si>
  <si>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</si>
  <si>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</si>
  <si>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</si>
  <si>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</si>
  <si>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</si>
  <si>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</si>
  <si>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</si>
  <si>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</si>
  <si>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</si>
  <si>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</si>
  <si>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</si>
  <si>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</si>
  <si>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</si>
  <si>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</si>
  <si>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</si>
  <si>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</si>
  <si>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</si>
  <si>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</si>
  <si>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</si>
  <si>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</si>
  <si>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</si>
  <si>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</si>
  <si>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</si>
  <si>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</si>
  <si>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</si>
  <si>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</si>
  <si>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</si>
  <si>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</si>
  <si>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</si>
  <si>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</si>
  <si>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</si>
  <si>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</si>
  <si>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</si>
  <si>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</si>
  <si>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</si>
  <si>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</si>
  <si>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</si>
  <si>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</si>
  <si>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</si>
  <si>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</si>
  <si>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</si>
  <si>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</si>
  <si>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</si>
  <si>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</si>
  <si>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</si>
  <si>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</si>
  <si>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</si>
  <si>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</si>
  <si>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</si>
  <si>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</si>
  <si>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</si>
  <si>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</si>
  <si>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</si>
  <si>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</si>
  <si>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</si>
  <si>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</si>
  <si>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</si>
  <si>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</si>
  <si>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</si>
  <si>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</si>
  <si>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</si>
  <si>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</si>
  <si>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</si>
  <si>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</si>
  <si>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</si>
  <si>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</si>
  <si>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</si>
  <si>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</si>
  <si>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</si>
  <si>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</si>
  <si>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</si>
  <si>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</si>
  <si>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</si>
  <si>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</si>
  <si>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</si>
  <si>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</si>
  <si>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</si>
  <si>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</si>
  <si>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</si>
  <si>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</si>
  <si>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</si>
  <si>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</si>
  <si>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</si>
  <si>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</si>
  <si>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</si>
  <si>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</si>
  <si>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</si>
  <si>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</si>
  <si>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</si>
  <si>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</si>
  <si>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</si>
  <si>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</si>
  <si>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</si>
  <si>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</si>
  <si>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</si>
  <si>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</si>
  <si>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</si>
  <si>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</si>
  <si>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</si>
  <si>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</si>
  <si>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</si>
  <si>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</si>
  <si>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</si>
  <si>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</si>
  <si>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</si>
  <si>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</si>
  <si>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</si>
  <si>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</si>
  <si>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</si>
  <si>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</si>
  <si>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</si>
  <si>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</si>
  <si>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</si>
  <si>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</si>
  <si>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</si>
  <si>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</si>
  <si>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</si>
  <si>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</si>
  <si>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</si>
  <si>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</si>
  <si>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</si>
  <si>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</si>
  <si>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</si>
  <si>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</si>
  <si>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</si>
  <si>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</si>
  <si>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</si>
  <si>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</si>
  <si>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</si>
  <si>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</si>
  <si>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</si>
  <si>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</si>
  <si>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</si>
  <si>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</si>
  <si>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</si>
  <si>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</si>
  <si>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</si>
  <si>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</si>
  <si>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</si>
  <si>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</si>
  <si>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</si>
  <si>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</si>
  <si>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</si>
  <si>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</si>
  <si>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</si>
  <si>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</si>
  <si>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</si>
  <si>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</si>
  <si>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</si>
  <si>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</si>
  <si>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</si>
  <si>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</si>
  <si>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</si>
  <si>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</si>
  <si>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</si>
  <si>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</si>
  <si>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</si>
  <si>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</si>
  <si>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</si>
  <si>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</si>
  <si>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</si>
  <si>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</si>
  <si>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</si>
  <si>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</si>
  <si>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</si>
  <si>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</si>
  <si>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</si>
  <si>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</si>
  <si>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</si>
  <si>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</si>
  <si>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</si>
  <si>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</si>
  <si>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</si>
  <si>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</si>
  <si>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</si>
  <si>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</si>
  <si>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</si>
  <si>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</si>
  <si>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</si>
  <si>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</si>
  <si>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</si>
  <si>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</si>
  <si>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</si>
  <si>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</si>
  <si>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</si>
  <si>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</si>
  <si>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</si>
  <si>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</si>
  <si>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</si>
  <si>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</si>
  <si>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</si>
  <si>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</si>
  <si>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</si>
  <si>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</si>
  <si>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</si>
  <si>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</si>
  <si>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</si>
  <si>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</si>
  <si>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</si>
  <si>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</si>
  <si>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</si>
  <si>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</si>
  <si>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</si>
  <si>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</si>
  <si>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</si>
  <si>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</si>
  <si>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 xml:space="preserve">At site TS </t>
  </si>
  <si>
    <t>PCM-20251125-00001621</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</si>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</sst>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323.80345810185099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3.9164120367786381E-2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45986.751884027777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45986.751884027777</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45986.751884027777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45986.751884027777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45986.751884027777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45986.751884027777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45986.751884027777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45986.751884027777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45986.751884027777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45986.751884027777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45986.751884027777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45986.751884027777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45986.751884027777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45986.751884027777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45986.751884027777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45986.751884027777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45986.751884027777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45986.751884027777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45986.751884027777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45986.751884027777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45986.751884027777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45986.751884027777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45986.751884027777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45986.751884027777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45986.751884027777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45986.751884027777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45986.751884027777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45986.751884027777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45986.751884027777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45986.751884027777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45986.751884027777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45986.751884027777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45986.751884027777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45986.751884027777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45986.751884027777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45986.751884027777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45986.751884027777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45986.751884027777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45986.751884027777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45986.751884027777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45986.751884027777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45986.751884027777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45986.751884027777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45986.751884027777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45986.751884027777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45986.751884027777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45986.751884027777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45986.751884027777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45986.751884027777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45986.751884027777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45986.751884027777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45986.751884027777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45986.751884027777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45986.751884027777</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45986.751884027777</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161.75204618055432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2.3644650462956633</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45986.751884027777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45986.751884027777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45986.751884027777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45986.751884027777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45986.751884027777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45986.751884027777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45986.751884027777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45986.751884027777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45986.751884027777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45986.751884027777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45986.751884027777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45986.751884027777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45986.751884027777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45986.751884027777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45986.751884027777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45986.751884027777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45986.751884027777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45986.751884027777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45986.751884027777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45986.751884027777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45986.751884027777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45986.751884027777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45986.751884027777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45986.751884027777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45986.751884027777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45986.751884027777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45986.751884027777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45986.751884027777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45986.751884027777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45986.751884027777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45986.751884027777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45986.751884027777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45986.751884027777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45986.751884027777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45986.751884027777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45986.751884027777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45986.751884027777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45986.751884027777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45986.751884027777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45986.751884027777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45986.751884027777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45986.751884027777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45986.751884027777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45986.751884027777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45986.751884027777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45986.751884027777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45986.751884027777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45986.751884027777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45986.751884027777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45986.751884027777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45986.751884027777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45986.751884027777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45986.751884027777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45986.751884027777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45986.751884027777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45986.751884027777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45986.751884027777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45986.751884027777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45986.751884027777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45986.751884027777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45986.751884027777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45986.751884027777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45986.751884027777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45986.751884027777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45986.751884027777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45986.751884027777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45986.751884027777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45986.751884027777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45986.751884027777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45986.751884027777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45986.751884027777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45986.751884027777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45986.751884027777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45986.751884027777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45986.751884027777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45986.751884027777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45986.751884027777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45986.751884027777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45986.751884027777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45986.751884027777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45986.751884027777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45986.751884027777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45986.751884027777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45986.751884027777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45986.751884027777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45986.751884027777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45986.751884027777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45986.751884027777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45986.751884027777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45986.751884027777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45986.751884027777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45986.751884027777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45986.751884027777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45986.751884027777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45986.751884027777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45986.751884027777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45986.751884027777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45986.751884027777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45986.751884027777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45986.751884027777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45986.751884027777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45986.751884027777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45986.751884027777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45986.751884027777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45986.751884027777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45986.751884027777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45986.751884027777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45986.751884027777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45986.751884027777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45986.751884027777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45986.751884143516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45986.751884143516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45986.751884143516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45986.751884143516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45986.751884143516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45986.751884143516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45986.751884143516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45986.751884143516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45986.751884143516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45986.751884143516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45986.751884143516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45986.751884143516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45986.751884143516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45986.751884143516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45986.751884143516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45986.751884143516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45986.751884143516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45986.751884143516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45986.751884143516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45986.751884143516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45986.751884143516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45986.751884143516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45986.751884143516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45986.751884143516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45986.751884143516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45986.751884143516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45986.751884143516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45986.751884143516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45986.751884143516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45986.751884143516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45986.751884143516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45986.751884143516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45986.751884143516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45986.751884143516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45986.751884143516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45986.751884143516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45986.751884143516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45986.751884143516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45986.751884143516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45986.751884143516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45986.751884143516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45986.751884143516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45986.751884143516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45986.751884143516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45986.751884143516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45986.751884143516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45986.751884143516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45986.751884143516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45986.751884143516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45986.751884143516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45986.751884143516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45986.751884143516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45986.751884143516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45986.751884143516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45986.751884143516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45986.751884143516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45986.751884143516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45986.751884143516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45986.751884143516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45986.751884143516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45986.751884143516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45986.751884143516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45986.751884143516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45986.751884143516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45986.751884143516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45986.751884143516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45986.751884143516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45986.751884143516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45986.751884143516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45986.751884143516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45986.751884143516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45986.751884143516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45986.751884143516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45986.751884143516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45986.751884143516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45986.751884143516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45986.751884143516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45986.751884143516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45986.751884143516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45986.751884143516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45986.751884143516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45986.751884143516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45986.751884143516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45986.751884143516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45986.751884143516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45986.751884143516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45986.751884143516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45986.751884143516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45986.751884143516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45986.751884143516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45986.751884143516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45986.751884143516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45986.751884143516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45986.751884143516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45986.751884143516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45986.751884143516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45986.751884143516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45986.751884143516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45986.751884143516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45986.751884143516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45986.751884143516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45986.751884143516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45986.751884143516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45986.751884143516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45986.751884143516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45986.751884143516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45986.751884143516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45986.751884143516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45986.751884143516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45986.751884143516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45986.751884143516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45986.751884143516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45986.751884143516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45986.751884143516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45986.751884143516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45986.751884143516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45986.751884143516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45986.751884143516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45986.751884143516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45986.751884143516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45986.751884143516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45986.751884143516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45986.751884143516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45986.751884143516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45986.751884143516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45986.751884143516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45986.751884143516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45986.751884143516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45986.751884143516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45986.751884143516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45986.751884143516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45986.751884143516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45986.751884143516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45986.751884143516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45986.751884143516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45986.751884143516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45986.751884143516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45986.751884143516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45986.751884143516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45986.751884143516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45986.751884143516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45986.751884143516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45986.751884143516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45986.751884143516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45986.751884143516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45986.751884143516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45986.751884143516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45986.751884143516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45986.751884143516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45986.751884143516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45986.751884143516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45986.751884143516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45986.751884143516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45986.751884143516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45986.751884143516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45986.751884143516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45986.751884143516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45986.751884143516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45986.751884143516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45986.751884143516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45986.751884143516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45986.751884143516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45986.751884143516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45986.751884143516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45986.751884143516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45986.751884143516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45986.751884143516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45986.751884143516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45986.751884143516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45986.751884143516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45986.751884143516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45986.751884143516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45986.751884143516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45986.751884143516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45986.751884143516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45986.751884143516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45986.751884143516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45986.751884143516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45986.751884143516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45986.751884143516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45986.751884143516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45986.751884143516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45986.751884143516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45986.751884143516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45986.751884143516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45986.751884143516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45986.751884143516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45986.751884143516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45986.751884143516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45986.751884143516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45986.751884143516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45986.751884143516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45986.751884143516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45986.751884143516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45986.751884143516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45986.751884143516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45986.751884143516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45986.751884143516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45986.751884143516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45986.751884143516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45986.751884143516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45986.751884143516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45986.751884143516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45986.751884143516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45986.751884143516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45986.751884143516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45986.751884143516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45986.751884143516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45986.751884143516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45986.751884143516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45986.751884143516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45986.751884143516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45986.751884143516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45986.751884143516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45986.751884143516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45986.751884143516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45986.751884143516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45986.751884143516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45986.751884143516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45986.751884143516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45986.751884143516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45986.751884143516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45986.751884143516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45986.751884143516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45986.751884143516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45986.751884143516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45986.751884143516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45986.751884143516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45986.751884143516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45986.751884143516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45986.751884143516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45986.751884143516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45986.751884143516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45986.751884143516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45986.751884143516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45986.751884143516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45986.751884143516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45986.751884143516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45986.751884143516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45986.751884143516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45986.751884143516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45986.751884143516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45986.751884143516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45986.751884143516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45986.751884143516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45986.751884143516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45986.751884143516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45986.751884143516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45986.751884143516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45986.751884143516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45986.751884143516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45986.751884143516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45986.751884143516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45986.751884143516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45986.751884143516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45986.751884143516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45986.751884143516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45986.751884143516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45986.751884143516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45986.751884143516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45986.751884143516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45986.751884143516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45986.751884143516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45986.751884143516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45986.751884143516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45986.751884143516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45986.751884143516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45986.751884143516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45986.751884143516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45986.751884143516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45986.751884143516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45986.751884143516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45986.751884143516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45986.751884143516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45986.751884143516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45986.751884143516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45986.751884143516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45986.751884143516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45986.751884143516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45986.751884143516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45986.751884143516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45986.751884143516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45986.751884143516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45986.751884143516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45986.751884143516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45986.751884143516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45986.751884143516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45986.751884143516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45986.751884143516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45986.751884143516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45986.751884143516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45986.751884143516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45986.751884143516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45986.751884143516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45986.751884143516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45986.751884143516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45986.751884143516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45986.751884143516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45986.751884143516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45986.751884143516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45986.751884143516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45986.751884143516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45986.751884143516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45986.751884143516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45986.751884143516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45986.751884143516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45986.751884143516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45986.751884143516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45986.751884143516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45986.751884143516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45986.751884143516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45986.751884143516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45986.751884143516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45986.751884143516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45986.751884143516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45986.751884143516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45986.751884143516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45986.751884143516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45986.751884143516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45986.751884143516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45986.751884143516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45986.751884143516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45986.751884143516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45986.751884143516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45986.751884143516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45986.751884143516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45986.751884143516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45986.751884143516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45986.751884143516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45986.751884143516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45986.751884143516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45986.751884143516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45986.751884143516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45986.751884143516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45986.751884143516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45986.751884143516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45986.751884143516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45986.751884143516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45986.751884143516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45986.751884143516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45986.751884143516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45986.751884143516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45986.751884143516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45986.751884143516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45986.751884143516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45986.751884143516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45986.751884143516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45986.751884143516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45986.751884143516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45986.751884143516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45986.751884143516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45986.751884143516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45986.751884143516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45986.751884143516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45986.751884143516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45986.751884143516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45986.751884143516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45986.751884143516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45986.751884143516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45986.751884143516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45986.751884143516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45986.751884143516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45986.751884143516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45986.751884143516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45986.751884143516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45986.751884143516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45986.751884143516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45986.751884143516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45986.751884143516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45986.751884143516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45986.751884143516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45986.751884143516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45986.751884143516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45986.751884143516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45986.751884143516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45986.751884143516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45986.751884143516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45986.751884143516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45986.751884143516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45986.751884143516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45986.751884143516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45986.751884143516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45986.751884143516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45986.751884143516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45986.751884143516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45986.751884143516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45986.751884143516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45986.751884143516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45986.751884143516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45986.751884143516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45986.751884143516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45986.751884143516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45986.751884143516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45986.751884143516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45986.751884143516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45986.751884143516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45986.751884143516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45986.751884143516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45986.751884143516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45986.751884143516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45986.751884143516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45986.751884143516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45986.751884143516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45986.751884143516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45986.751884143516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45986.751884143516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45986.751884143516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45986.751884143516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45986.751884143516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45986.751884143516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45986.751884143516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45986.751884143516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45986.751884143516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45986.751884143516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45986.751884143516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45986.751884143516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45986.751884143516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45986.751884143516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45986.751884143516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45986.751884143516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45986.751884143516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45986.751884143516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45986.751884143516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45986.751884143516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45986.751884143516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45986.751884143516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45986.751884143516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45986.751884143516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45986.751884143516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45986.751884143516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45986.751884143516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45986.751884143516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45986.751884143516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45986.751884143516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45986.751884143516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45986.751884143516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45986.751884143516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45986.751884143516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45986.751884143516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45986.751884143516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45986.751884143516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45986.751884143516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45986.751884143516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45986.751884143516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45986.751884143516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45986.751884143516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45986.751884143516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45986.751884143516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45986.751884143516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45986.751884143516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45986.751884143516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45986.751884143516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45986.751884143516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45986.751884143516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45986.751884143516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45986.751884143516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45986.751884143516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45986.751884143516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45986.751884143516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45986.751884143516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45986.751884143516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45986.751884143516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45986.751884143516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45986.751884143516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45986.751884143516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45986.751884143516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45986.751884143516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45986.751884143516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45986.751884143516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45986.751884143516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45986.751884143516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45986.751884143516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45986.751884143516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45986.751884143516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45986.751884143516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45986.751884143516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45986.751884143516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45986.751884143516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45986.751884143516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45986.751884143516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45986.751884143516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45986.751884143516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45986.751884143516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45986.751884143516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45986.751884143516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45986.751884143516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45986.751884143516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45986.751884143516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45986.751884143516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45986.751884143516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45986.751884143516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45986.751884143516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45986.751884143516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45986.751884143516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45986.751884143516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45986.751884143516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45986.751884143516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45986.751884143516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45986.751884143516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45986.751884143516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45986.751884143516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45986.751884143516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45986.751884143516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45986.751884143516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45986.751884143516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45986.751884143516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45986.751884143516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45986.751884143516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45986.751884143516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45986.751884143516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45986.751884143516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45986.751884143516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45986.751884143516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45986.751884143516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45986.751884143516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45986.751884143516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45986.751884143516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45986.751884143516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45986.751884143516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45986.751884143516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45986.751884143516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45986.751884143516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45986.751884143516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45986.751884143516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45986.751884143516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45986.751884143516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45986.751884143516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45986.751884143516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45986.751884143516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45986.751884143516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45986.751884143516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45986.751884143516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45986.751884143516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45986.751884143516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45986.751884143516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45986.751884143516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45986.751884143516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45986.751884143516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45986.751884143516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45986.751884143516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45986.751884143516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45986.751884143516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45986.751884143516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45986.751884143516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45986.751884143516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45986.751884143516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45986.751884143516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45986.751884143516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45986.751884143516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45986.751884143516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45986.751884143516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45986.751884143516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45986.751884143516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45986.751884143516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45986.751884143516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45986.751884143516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45986.751884143516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45986.751884143516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45986.751884143516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45986.751884143516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45986.751884143516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45986.751884143516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45986.751884143516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45986.751884143516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45986.751884143516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45986.751884143516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45986.751884143516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45986.751884143516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45986.751884143516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45986.751884143516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45986.751884143516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45986.751884143516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45986.751884143516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45986.751884143516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45986.751884143516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45986.751884143516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45986.751884143516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45986.751884143516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45986.751884143516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45986.751884143516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45986.751884143516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45986.751884143516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45986.751884143516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45986.751884143516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45986.751884143516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45986.751884143516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45986.751884143516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45986.751884143516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45986.751884143516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45986.751884143516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45986.751884143516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45986.751884143516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45986.751884143516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45986.751884143516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45986.751884143516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45986.751884143516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45986.751884143516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45986.751884143516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45986.751884143516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45986.751884143516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45986.751884143516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45986.751884143516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45986.751884143516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45986.751884143516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45986.751884143516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45986.751884143516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45986.751884143516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45986.751884143516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45986.751884143516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45986.751884143516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45986.751884143516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45986.751884143516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45986.751884143516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45986.751884143516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45986.751884143516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45986.751884143516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45986.751884143516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45986.751884143516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45986.751884143516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45986.751884143516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45986.751884143516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45986.751884143516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45986.751884143516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45986.751884143516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45986.751884143516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45986.751884143516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45986.751884143516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45986.751884143516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45986.751884143516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45986.751884143516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45986.751884143516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45986.751884143516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45986.751884143516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45986.751884143516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45986.751884143516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45986.751884143516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45986.751884143516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45986.751884143516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45986.751884143516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45986.751884143516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45986.751884143516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45986.751884143516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45986.751884143516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45986.751884143516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45986.751884143516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45986.751884143516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45986.751884143516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45986.751884143516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45986.751884143516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45986.751884143516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45986.751884143516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45986.751884143516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45986.751884143516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45986.751884143516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45986.751884143516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45986.751884143516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45986.751884143516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45986.751884143516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45986.751884143516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45986.751884143516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45986.751884143516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45986.751884143516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45986.751884143516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45986.751884143516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45986.751884143516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45986.751884143516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45986.751884143516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45986.751884143516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45986.751884143516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45986.751884143516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45986.751884143516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45986.751884143516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45986.751884143516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45986.751884143516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45986.751884143516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45986.751884143516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45986.751884143516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45986.751884143516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45986.751884143516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45986.751884143516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45986.751884143516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45986.751884143516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45986.751884143516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45986.751884143516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45986.751884143516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45986.751884143516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45986.751884143516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45986.751884143516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45986.751884143516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45986.751884143516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45986.751884143516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45986.751884143516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45986.751884143516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45986.751884143516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45986.751884143516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45986.751884143516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45986.751884143516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45986.751884143516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45986.751884143516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45986.751884143516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45986.751884143516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45986.751884143516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45986.751884143516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45986.751884143516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45986.751884143516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45986.751884143516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45986.751884143516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45986.751884143516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45986.751884143516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45986.751884143516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45986.751884143516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45986.751884143516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45986.751884143516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45986.751884143516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45986.751884143516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45986.751884143516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45986.751884143516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45986.751884143516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45986.751884143516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45986.751884143516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45986.751884143516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45986.751884143516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45986.751884143516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45986.751884143516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45986.751884143516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45986.751884143516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45986.751884143516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45986.751884143516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45986.751884143516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45986.751884143516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45986.751884143516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45986.751884143516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45986.751884143516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45986.751884143516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45986.751884143516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45986.751884143516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45986.751884143516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45986.751884143516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45986.751884143516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45986.751884143516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45986.751884143516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45986.751884143516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45986.751884143516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45986.751884143516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45986.751884143516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45986.751884143516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45986.751884143516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45986.751884143516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45986.751884143516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45986.751884143516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45986.751884143516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45986.751884143516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45986.751884143516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45986.751884143516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45986.751884143516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45986.751884143516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45986.751884143516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45986.751884143516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45986.751884143516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45986.751884143516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45986.751884143516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45986.751884143516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45986.751884143516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45986.751884143516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45986.751884143516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45986.751884143516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45986.751884143516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45986.751884143516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45986.751884143516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45986.751884143516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45986.751884143516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45986.751884143516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45986.751884143516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45986.751884143516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45986.751884143516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45986.751884143516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45986.751884143516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45986.751884143516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45986.751884143516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45986.751884143516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45986.751884143516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45986.751884143516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45986.751884143516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45986.751884143516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45986.751884143516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45986.751884143516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45986.751884143516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45986.751884143516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45986.751884143516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45986.751884143516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45986.751884143516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45986.751884143516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45986.751884143516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45986.751884143516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45986.751884143516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45986.751884143516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45986.751884143516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45986.751884143516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45986.751884143516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45986.751884143516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45986.751884143516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45986.751884143516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45986.751884143516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45986.751884143516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45986.751884143516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45986.751884143516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45986.751884143516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45986.751884143516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45986.751884143516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45986.751884143516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45986.751884143516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45986.751884143516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45986.751884143516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45986.751884143516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45986.751884143516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45986.751884143516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45986.751884143516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45986.751884143516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45986.751884143516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45986.751884143516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45986.751884143516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45986.751884143516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45986.751884143516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45986.751884143516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45986.751884143516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45986.751884143516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45986.751884143516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45986.751884143516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45986.751884143516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45986.751884143516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45986.751884143516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45986.751884143516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45986.751884143516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45986.751884143516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45986.751884143516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45986.751884143516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45986.751884143516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45986.751884143516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45986.751884143516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45986.751884143516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45986.751884143516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45986.751884143516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45986.751884143516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45986.751884143516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45986.751884143516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45986.751884143516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45986.751884143516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45986.751884143516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45986.751884143516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45986.751884143516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45986.751884143516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45986.751884143516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45986.751884143516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45986.751884143516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45986.751884143516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45986.751884143516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45986.751884143516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45986.751884143516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45986.751884143516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45986.751884143516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45986.751884143516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45986.751884143516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45986.751884143516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45986.751884143516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45986.751884143516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45986.751884143516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45986.751884143516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45986.751884143516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45986.751884143516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45986.751884143516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45986.751884143516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45986.751884143516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45986.751884143516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45986.751884143516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45986.751884143516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45986.751884143516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45986.751884143516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45986.751884143516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45986.751884143516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45986.751884143516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45986.751884143516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45986.751884143516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45986.751884143516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45986.751884143516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45986.751884143516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45986.751884143516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45986.751884143516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45986.751884143516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45986.751884143516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45986.751884143516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45986.751884143516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45986.751884143516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45986.751884143516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45986.751884143516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45986.751884143516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45986.751884143516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45986.751884143516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45986.751884143516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45986.751884143516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45986.751884143516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45986.751884143516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45986.751884143516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45986.751884143516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45986.751884143516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45986.751884143516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45986.751884143516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45986.751884143516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45986.751884143516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45986.751884143516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45986.751884143516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45986.751884143516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45986.751884143516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45986.751884143516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45986.751884143516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45986.751884143516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45986.751884143516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45986.751884143516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45986.751884143516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45986.751884143516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45986.751884143516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45986.751884143516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45986.751884143516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45986.751884143516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45986.751884143516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45986.751884143516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45986.751884143516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45986.751884143516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45986.751884143516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45986.751884143516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45986.751884143516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45986.751884143516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45986.751884143516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45986.751884143516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45986.751884143516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45986.751884143516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45986.751884143516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45986.751884143516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45986.751884143516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45986.751884143516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45986.751884143516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45986.751884143516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45986.751884143516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45986.751884143516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45986.751884143516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45986.751884143516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45986.751884143516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45986.751884143516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45986.751884143516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45986.751884143516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45986.751884143516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45986.751884143516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45986.751884143516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45986.751884143516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45986.751884143516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45986.751884143516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283.27116643518093</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5.1548379626183305E-2</v>
      </c>
      <c r="H3" s="95">
        <v>45986.690740740742</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30205</v>
      </c>
      <c r="E4" s="94" t="s">
        <v>39021</v>
      </c>
      <c r="F4" s="95">
        <v>45986.704733796294</v>
      </c>
      <c r="G4" s="96">
        <f t="shared" ca="1" si="0"/>
        <v>4.7150231483101379E-2</v>
      </c>
      <c r="H4" s="95">
        <v>45986.698564814818</v>
      </c>
      <c r="I4" s="113" t="str">
        <f>IFERROR(VLOOKUP(D4,DB!A:F,6,0),"")</f>
        <v>SCECO</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45986.751884027777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45986.751884027777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45986.751884027777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45986.751884027777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45986.751884027777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45986.751884027777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45986.751884027777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45986.751884027777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45986.751884027777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45986.751884027777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45986.751884027777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45986.751884027777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45986.751884027777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45986.751884027777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45986.751884027777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45986.751884027777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45986.751884027777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45986.751884027777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45986.751884027777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45986.751884027777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45986.751884027777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45986.751884027777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45986.751884027777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45986.751884027777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45986.751884027777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45986.751884027777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45986.751884027777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45986.751884027777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45986.751884027777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45986.751884027777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45986.751884027777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45986.751884027777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45986.751884027777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45986.751884027777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45986.751884027777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45986.751884027777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45986.751884027777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45986.751884027777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45986.751884027777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45986.751884027777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45986.751884027777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45986.751884027777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45986.751884027777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45986.751884027777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45986.751884027777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45986.751884027777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45986.751884027777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45986.751884027777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45986.751884027777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45986.751884027777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45986.751884027777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45986.751884027777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45986.751884027777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45986.751884027777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45986.751884027777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45986.751884027777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45986.751884027777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45986.751884027777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45986.751884027777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45986.751884027777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45986.751884027777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45986.751884027777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45986.751884027777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45986.751884027777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45986.751884027777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45986.751884027777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45986.751884027777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45986.751884027777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45986.751884027777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45986.751884027777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45986.751884027777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45986.751884027777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45986.751884027777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45986.751884027777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45986.751884027777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45986.751884027777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45986.751884027777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45986.751884027777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45986.751884027777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45986.751884027777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45986.751884027777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45986.751884027777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45986.751884027777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45986.751884027777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45986.751884027777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45986.751884027777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45986.751884027777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45986.751884027777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45986.751884027777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45986.751884027777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45986.751884027777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45986.751884027777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45986.751884027777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45986.751884027777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45986.751884027777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45986.751884027777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45986.751884027777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45986.751884027777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45986.751884027777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45986.751884027777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45986.751884027777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45986.751884027777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45986.751884027777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45986.751884027777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45986.751884027777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45986.751884027777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45986.751884027777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45986.751884027777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45986.751884027777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45986.751884027777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45986.751884027777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45986.751884027777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45986.751884027777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45986.751884027777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45986.751884027777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45986.751884027777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45986.751884027777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45986.751884027777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45986.751884027777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45986.751884027777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45986.751884027777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45986.751884027777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45986.751884027777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45986.751884027777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45986.751884027777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45986.751884027777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45986.751884027777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45986.751884027777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45986.751884027777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45986.751884027777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45986.751884027777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45986.751884027777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45986.751884027777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45986.751884027777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45986.751884027777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45986.751884027777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45986.751884027777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45986.751884027777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45986.751884027777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45986.751884027777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45986.751884027777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45986.751884027777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45986.751884027777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45986.751884027777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45986.751884027777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45986.751884027777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45986.751884027777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45986.751884027777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45986.751884027777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45986.751884027777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45986.751884027777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45986.751884027777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45986.751884027777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45986.751884027777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45986.751884027777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45986.751884027777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45986.751884027777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45986.751884027777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45986.751884027777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45986.751884027777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45986.751884027777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45986.751884027777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45986.751884027777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45986.751884027777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45986.751884027777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45986.751884027777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45986.751884027777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45986.751884027777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45986.751884027777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45986.751884027777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45986.751884027777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45986.751884027777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45986.751884027777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45986.751884027777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45986.751884027777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45986.751884027777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45986.751884027777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45986.751884027777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45986.751884027777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45986.751884027777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45986.751884027777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45986.751884027777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45986.751884027777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45986.751884027777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45986.751884027777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45986.751884027777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45986.751884027777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45986.751884027777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45986.751884027777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45986.751884027777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45986.751884027777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45986.751884027777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45986.751884027777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45986.751884027777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45986.751884027777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45986.751884027777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45986.751884027777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45986.751884027777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45986.751884027777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45986.751884027777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45986.751884027777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45986.751884027777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45986.751884027777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45986.751884027777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45986.751884027777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45986.751884027777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45986.751884027777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45986.751884027777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45986.751884027777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45986.751884027777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45986.751884027777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45986.751884027777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45986.751884027777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45986.751884027777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45986.751884027777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45986.751884027777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45986.751884027777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45986.751884027777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45986.751884027777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45986.751884027777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45986.751884027777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45986.751884027777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45986.751884027777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45986.751884027777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45986.751884027777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45986.751884027777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45986.751884027777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45986.751884027777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45986.751884027777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45986.751884027777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45986.751884027777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45986.751884027777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45986.751884027777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45986.751884027777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45986.751884027777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45986.751884027777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45986.751884027777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45986.751884027777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45986.751884027777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45986.751884027777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45986.751884027777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45986.751884027777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45986.751884027777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45986.751884027777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45986.751884027777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45986.751884027777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45986.751884027777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45986.751884027777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45986.751884027777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45986.751884027777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45986.751884027777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45986.751884027777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45986.751884027777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45986.751884027777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45986.751884027777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45986.751884027777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45986.751884027777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45986.751884027777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45986.751884027777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45986.751884027777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45986.751884027777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45986.751884027777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45986.751884027777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45986.751884027777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45986.751884027777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45986.751884027777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45986.751884027777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45986.751884027777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45986.751884027777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45986.751884027777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45986.751884027777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45986.751884027777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45986.751884027777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45986.751884027777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45986.751884027777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45986.751884027777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45986.751884027777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45986.751884027777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45986.751884027777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45986.751884027777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45986.751884027777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45986.751884027777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45986.751884027777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45986.751884027777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45986.751884027777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45986.751884027777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45986.751884027777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45986.751884027777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45986.751884027777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45986.751884027777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45986.751884027777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45986.751884027777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45986.751884027777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45986.751884027777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45986.751884027777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45986.751884027777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45986.751884027777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45986.751884027777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45986.751884027777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45986.751884027777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45986.751884027777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45986.751884027777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45986.751884027777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45986.751884027777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45986.751884027777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45986.751884027777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45986.751884027777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45986.751884027777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45986.751884027777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45986.751884027777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45986.751884027777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45986.751884027777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45986.751884027777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45986.751884027777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45986.751884027777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45986.751884027777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45986.751884027777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45986.751884027777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45986.751884027777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45986.751884027777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45986.751884027777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45986.751884027777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45986.751884027777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45986.751884027777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45986.751884027777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45986.751884027777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45986.751884027777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45986.751884027777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45986.751884027777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45986.751884027777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45986.751884027777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45986.751884027777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45986.751884027777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45986.751884027777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45986.751884027777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45986.751884027777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45986.751884027777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45986.751884027777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45986.751884027777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45986.751884027777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45986.751884027777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45986.751884027777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45986.751884027777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45986.751884027777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45986.751884027777</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94.919823842588812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39103</v>
      </c>
      <c r="F3" s="38">
        <v>45926.188877314817</v>
      </c>
      <c r="G3" s="108">
        <f t="shared" ref="G3" ca="1" si="0">IFERROR(NOW()-F3,"")</f>
        <v>60.563006828699145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39103</v>
      </c>
      <c r="F4" s="110">
        <v>45948.661111111112</v>
      </c>
      <c r="G4" s="111">
        <f t="shared" ref="G4" ca="1" si="1">IFERROR(NOW()-F4,"")</f>
        <v>38.090773032403376</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5.3785854166635545</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c r="E6" s="109"/>
      <c r="F6" s="109"/>
      <c r="G6" s="111">
        <f ca="1">IFERROR(NOW()-F6,"")</f>
        <v>45986.751884027777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45986.751884027777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45986.751884027777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45986.751884027777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45986.751884027777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45986.751884027777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45986.751884027777</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45986.751884027777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45986.751884027777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45986.751884027777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45986.751884027777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45986.751884027777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45986.751884027777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45986.751884027777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45986.751884027777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45986.751884027777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45986.751884027777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45986.751884027777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45986.751884027777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45986.751884027777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45986.751884027777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45986.751884027777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45986.751884027777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45986.751884027777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45986.751884027777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45986.751884027777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45986.751884027777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45986.751884027777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45986.751884027777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45986.751884027777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45986.751884027777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45986.751884027777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45986.751884027777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45986.751884027777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45986.751884027777</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45986.751884027777</v>
      </c>
      <c r="H2" s="139"/>
      <c r="I2" s="137" t="str">
        <f>IFERROR(VLOOKUP(D2,DB!A:F,6,0),"")</f>
        <v>SCECO</v>
      </c>
      <c r="J2" s="137" t="str">
        <f>IFERROR(VLOOKUP(D2,DB!A:G,7,0),"")</f>
        <v xml:space="preserve">Weak </v>
      </c>
      <c r="K2" s="140" t="s">
        <v>39125</v>
      </c>
      <c r="L2" s="141" t="str">
        <f>IFERROR(VLOOKUP(D2,DB!A:I,9,0),"")</f>
        <v>Latis</v>
      </c>
    </row>
    <row r="3" spans="1:16382" ht="31.5" customHeight="1">
      <c r="A3"/>
      <c r="B3"/>
      <c r="C3" s="138"/>
      <c r="D3" s="137"/>
      <c r="E3" s="109"/>
      <c r="F3" s="152"/>
      <c r="G3" s="75">
        <f ca="1">IFERROR(NOW()-F3,"-")</f>
        <v>45986.751884027777</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45986.751884027777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45986.751884027777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45986.751884027777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45986.751884027777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45986.751884027777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45986.751884027777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45986.751884027777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45986.751884027777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45986.751884027777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45986.751884027777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45986.751884027777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45986.751884027777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45986.751884027777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45986.751884027777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45986.751884027777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45986.751884027777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45986.751884027777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45986.751884027777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45986.751884027777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45986.751884027777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45986.751884027777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45986.751884027777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45986.751884027777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45986.751884027777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45986.751884027777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45986.751884027777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45986.751884027777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45986.751884027777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45986.751884027777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45986.751884027777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45986.751884027777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45986.751884027777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45986.751884027777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45986.751884027777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45986.751884027777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45986.751884027777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45986.751884027777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